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mládež" sheetId="1" r:id="rId1"/>
    <sheet name="10 km" sheetId="2" r:id="rId2"/>
    <sheet name="4,2 km" sheetId="3" r:id="rId3"/>
    <sheet name="ženy 1,6 km" sheetId="4" r:id="rId4"/>
  </sheets>
  <definedNames>
    <definedName name="_xlnm._FilterDatabase" localSheetId="0" hidden="1">'mládež'!$A$5:$E$203</definedName>
  </definedNames>
  <calcPr fullCalcOnLoad="1"/>
</workbook>
</file>

<file path=xl/sharedStrings.xml><?xml version="1.0" encoding="utf-8"?>
<sst xmlns="http://schemas.openxmlformats.org/spreadsheetml/2006/main" count="619" uniqueCount="317">
  <si>
    <t>pořadí</t>
  </si>
  <si>
    <t>číslo</t>
  </si>
  <si>
    <t>jméno</t>
  </si>
  <si>
    <t>oddíl</t>
  </si>
  <si>
    <t>čas</t>
  </si>
  <si>
    <t>Lank Matouš</t>
  </si>
  <si>
    <t>AK Litvínov</t>
  </si>
  <si>
    <t>Živec Matěj</t>
  </si>
  <si>
    <t>Litoměřice</t>
  </si>
  <si>
    <t>Motl Adam</t>
  </si>
  <si>
    <t>Kotz Matouš</t>
  </si>
  <si>
    <t>Lokomotiva Teplice</t>
  </si>
  <si>
    <t>Vyskočil Vojtěch</t>
  </si>
  <si>
    <t>Jeřábek Martin</t>
  </si>
  <si>
    <t>Očko Jan</t>
  </si>
  <si>
    <t>TJ Krupka</t>
  </si>
  <si>
    <t>Švarc Jan</t>
  </si>
  <si>
    <t>Cheborád Tomáš</t>
  </si>
  <si>
    <t>Morávek Jiří</t>
  </si>
  <si>
    <t>Králík Pavel</t>
  </si>
  <si>
    <t>Kozák Jan</t>
  </si>
  <si>
    <t>ZŠ Koperníkova</t>
  </si>
  <si>
    <t>Sedlecký Lukáš</t>
  </si>
  <si>
    <t>Vágner Václav</t>
  </si>
  <si>
    <t>Štoch Jakub</t>
  </si>
  <si>
    <t>Šimon Matějka</t>
  </si>
  <si>
    <t>Králík Stanislav</t>
  </si>
  <si>
    <t>Mařík Jakub</t>
  </si>
  <si>
    <t>Most</t>
  </si>
  <si>
    <t>Janetka Antonín</t>
  </si>
  <si>
    <t>AK Duchcov</t>
  </si>
  <si>
    <t>Chloupek Ondřej</t>
  </si>
  <si>
    <t>VTŽ Chomutov</t>
  </si>
  <si>
    <t>Hercík Jakub</t>
  </si>
  <si>
    <t>USK VŠEM Ústí</t>
  </si>
  <si>
    <t>Vorlíček Ondřej</t>
  </si>
  <si>
    <t>BK Běkodo Teplice</t>
  </si>
  <si>
    <t>Černohorský Dominik</t>
  </si>
  <si>
    <t>Vajdečka Jakub</t>
  </si>
  <si>
    <t>TJ Bílina</t>
  </si>
  <si>
    <t>Doležal Jakub</t>
  </si>
  <si>
    <t>Křívan Pavel</t>
  </si>
  <si>
    <t>Berka Vladimír</t>
  </si>
  <si>
    <t>AK Žatec</t>
  </si>
  <si>
    <t>Morávek David</t>
  </si>
  <si>
    <t>Drda Vojtěch</t>
  </si>
  <si>
    <t>Dominik Tůma</t>
  </si>
  <si>
    <t>Dědič Vojtěch</t>
  </si>
  <si>
    <t>Kotz Michal</t>
  </si>
  <si>
    <t>Láznička František</t>
  </si>
  <si>
    <t>Tvrzník Pavel</t>
  </si>
  <si>
    <t>Lukáš Matějka</t>
  </si>
  <si>
    <t>Kraus Jakub</t>
  </si>
  <si>
    <t>AO TJ Baník Meziboří</t>
  </si>
  <si>
    <t>Kočí Jan</t>
  </si>
  <si>
    <t>Bartoš Martin</t>
  </si>
  <si>
    <t>Zrna Petr</t>
  </si>
  <si>
    <t>Kopřiva Dominik</t>
  </si>
  <si>
    <t>ZŠ Maršovská</t>
  </si>
  <si>
    <t>Budai David</t>
  </si>
  <si>
    <t>Jakl Vladimír</t>
  </si>
  <si>
    <t>Klír Jakub</t>
  </si>
  <si>
    <t>Blahník Jiří</t>
  </si>
  <si>
    <t>Havránek Petr</t>
  </si>
  <si>
    <t>Kodad Daniel</t>
  </si>
  <si>
    <t>AK Bílina</t>
  </si>
  <si>
    <t>Jeřábek Vojtěch</t>
  </si>
  <si>
    <t>Havliš Daniel</t>
  </si>
  <si>
    <t>Voska Vojtěch</t>
  </si>
  <si>
    <t>Majrych Adam</t>
  </si>
  <si>
    <t>Sadowski Jakub</t>
  </si>
  <si>
    <t>Procházka Petr</t>
  </si>
  <si>
    <t>Richter Jiří</t>
  </si>
  <si>
    <t>Baumgartner Ondřej</t>
  </si>
  <si>
    <t>Zábojníková Kateřina</t>
  </si>
  <si>
    <t>Matějková Zuzana</t>
  </si>
  <si>
    <t>Vyskočilová Anna</t>
  </si>
  <si>
    <t>Břízová Barbora</t>
  </si>
  <si>
    <t>Pšenková Barbora</t>
  </si>
  <si>
    <t>Dobešová Adéla</t>
  </si>
  <si>
    <t>Švarcová Marie</t>
  </si>
  <si>
    <t>Zahradníková Magdalena</t>
  </si>
  <si>
    <t>Gallová Ivana</t>
  </si>
  <si>
    <t>Rujbrová Karina</t>
  </si>
  <si>
    <t>Vágnerová Viktorie</t>
  </si>
  <si>
    <t>Novakovská Viktorie</t>
  </si>
  <si>
    <t>Šmečková Eliška</t>
  </si>
  <si>
    <t>Tokarová Karina</t>
  </si>
  <si>
    <t>Kozáková Eva</t>
  </si>
  <si>
    <t>Klímová Karolína</t>
  </si>
  <si>
    <t xml:space="preserve">Bublová Petra </t>
  </si>
  <si>
    <t>Hanušová Tereza</t>
  </si>
  <si>
    <t>Duchková Magdaléna</t>
  </si>
  <si>
    <t>Sundováková Petra</t>
  </si>
  <si>
    <t>Nétková Barbora</t>
  </si>
  <si>
    <t>Králíková Dana</t>
  </si>
  <si>
    <t>ZŠ Bíla cesta</t>
  </si>
  <si>
    <t>Brandlová Anna</t>
  </si>
  <si>
    <t>Müllerová Gábina</t>
  </si>
  <si>
    <t>Skalská Miroslava</t>
  </si>
  <si>
    <t>Mosingerová Karolína</t>
  </si>
  <si>
    <t>Kosová Tereza</t>
  </si>
  <si>
    <t>TJ Meziboří</t>
  </si>
  <si>
    <t>Polívková Daniela</t>
  </si>
  <si>
    <t>Křivanová Barbora</t>
  </si>
  <si>
    <t>Krausová Anna</t>
  </si>
  <si>
    <t>LOKO Liberec</t>
  </si>
  <si>
    <t>Vaňková Eva</t>
  </si>
  <si>
    <t>Sabadošová Anastázie</t>
  </si>
  <si>
    <t>Žižková Magdaléna</t>
  </si>
  <si>
    <t>Zíková Natálie</t>
  </si>
  <si>
    <t>Králíková Jana</t>
  </si>
  <si>
    <t>Pecáková Gabriela</t>
  </si>
  <si>
    <t>Vlachová Markéta</t>
  </si>
  <si>
    <t>Chalupová Adéla</t>
  </si>
  <si>
    <t>Burešová Dominika</t>
  </si>
  <si>
    <t>Zuzínová Renata</t>
  </si>
  <si>
    <t>Boušová Zdeňka</t>
  </si>
  <si>
    <t>Kruťová Karolína</t>
  </si>
  <si>
    <t>Žižka Filip</t>
  </si>
  <si>
    <t>Vymetal Radek</t>
  </si>
  <si>
    <t>AK Most</t>
  </si>
  <si>
    <t>Kondr Lukáš</t>
  </si>
  <si>
    <t>Omorogieva Uyi</t>
  </si>
  <si>
    <t>Kotz Matěj</t>
  </si>
  <si>
    <t>Koch Jan</t>
  </si>
  <si>
    <t>Rubáš Jakub</t>
  </si>
  <si>
    <t>Ottenschläger Oto</t>
  </si>
  <si>
    <t>ZSSŠ Litvínov</t>
  </si>
  <si>
    <t>Nachtman Lukáš</t>
  </si>
  <si>
    <t>Schindler Jan</t>
  </si>
  <si>
    <t>Kapr Martin</t>
  </si>
  <si>
    <t>Posel Josef</t>
  </si>
  <si>
    <t>Pšenička Ondřej</t>
  </si>
  <si>
    <t>Pšenička Jakub</t>
  </si>
  <si>
    <t xml:space="preserve">Zahradník Jan </t>
  </si>
  <si>
    <t>Richter Martin</t>
  </si>
  <si>
    <t>Časta Martin</t>
  </si>
  <si>
    <t xml:space="preserve">Hájevský Jan </t>
  </si>
  <si>
    <t xml:space="preserve">Lázňovský Martin </t>
  </si>
  <si>
    <t>Merta Vojtěch</t>
  </si>
  <si>
    <t xml:space="preserve">Zíka Adam </t>
  </si>
  <si>
    <t xml:space="preserve">Žižka Jakub </t>
  </si>
  <si>
    <t>Táborský Tomáš</t>
  </si>
  <si>
    <t>Rouček Petr</t>
  </si>
  <si>
    <t xml:space="preserve">Klíma Aleš </t>
  </si>
  <si>
    <t>Berka Petr</t>
  </si>
  <si>
    <t>Bidrman Jakub</t>
  </si>
  <si>
    <t>Hejsek Martin</t>
  </si>
  <si>
    <t>TJ Baník Meziboří</t>
  </si>
  <si>
    <t>Sazonov Andrej</t>
  </si>
  <si>
    <t>Zeman Vojtěch</t>
  </si>
  <si>
    <t>Fedorek Josef</t>
  </si>
  <si>
    <t>Běhounková Tereza</t>
  </si>
  <si>
    <t>Svobodová Lucie</t>
  </si>
  <si>
    <t>Živcová Tereza</t>
  </si>
  <si>
    <t>TJ Lovochemie Lovosice</t>
  </si>
  <si>
    <t>Přibylová Romana</t>
  </si>
  <si>
    <t>Tóthová Karla</t>
  </si>
  <si>
    <t>Králová Pavlína</t>
  </si>
  <si>
    <t>Pospísilová Karolína</t>
  </si>
  <si>
    <t>Šimonová Michaela</t>
  </si>
  <si>
    <t>ročník</t>
  </si>
  <si>
    <t>Vaňková Kateřina</t>
  </si>
  <si>
    <t>Kočová Martina</t>
  </si>
  <si>
    <t>Štauberová Sabina</t>
  </si>
  <si>
    <t>Čutíková Veronika</t>
  </si>
  <si>
    <t>Charvátová Zuzana</t>
  </si>
  <si>
    <t>Fričková Zuzana</t>
  </si>
  <si>
    <t>Dufková Nikol</t>
  </si>
  <si>
    <t>Jelínková Klára</t>
  </si>
  <si>
    <t>Potměšilová Monika</t>
  </si>
  <si>
    <t>Vztlačil Stanislav</t>
  </si>
  <si>
    <t>Havel Michal</t>
  </si>
  <si>
    <t>Lhoták Jiří</t>
  </si>
  <si>
    <t>Juniorky 90-89 1600m</t>
  </si>
  <si>
    <t>Hubáčková Tereya</t>
  </si>
  <si>
    <t>Sršňová Miroslava</t>
  </si>
  <si>
    <r>
      <t>Grabm</t>
    </r>
    <r>
      <rPr>
        <sz val="10"/>
        <rFont val="Calibri"/>
        <family val="2"/>
      </rPr>
      <t xml:space="preserve">üllerová Lenka </t>
    </r>
  </si>
  <si>
    <t>Předžactvo A - chlapci - ročník 2001 a ml. - 200 m</t>
  </si>
  <si>
    <t>.</t>
  </si>
  <si>
    <t>Výsledková listina - 64. ročník běhu kolem Doubravky</t>
  </si>
  <si>
    <t>Teplice - neděle 2.listopadu 2008</t>
  </si>
  <si>
    <t>Předžactvo B - chlapci - ročník 1999-2000 - 400 m</t>
  </si>
  <si>
    <t>Předžactvo C - chlapci - ročník 1997 - 1998 - 600 m</t>
  </si>
  <si>
    <t>Předžáci A - dívky - ročník 2001 a ml. - 200 m</t>
  </si>
  <si>
    <t>Předžáci B - dívky - ročník 1999 - 2000 -  400 m</t>
  </si>
  <si>
    <t>předžákyně C - ročník 1997 - 1998  -  600 m</t>
  </si>
  <si>
    <t>mladší žáci - ročník 1995 - 1996 - 1000 m</t>
  </si>
  <si>
    <t>mladší žákyně - ročník 1995 - 1996 - 1000 m</t>
  </si>
  <si>
    <t>Starší žáci - ročník 1993 - 1994 - 1600 m</t>
  </si>
  <si>
    <t>Starší žákyně - ročník 1993 - 1994  - 1000m</t>
  </si>
  <si>
    <t>Junioři  ročník 1989 - 1990 -  2600m</t>
  </si>
  <si>
    <t>Hlavín Jan</t>
  </si>
  <si>
    <t>Havel Aleš</t>
  </si>
  <si>
    <t>Kuboň David</t>
  </si>
  <si>
    <t>Stránský Tomáš</t>
  </si>
  <si>
    <t>Atletika Kadaň</t>
  </si>
  <si>
    <t>Binder Dominik</t>
  </si>
  <si>
    <t>Koňařík David</t>
  </si>
  <si>
    <t>dorostenci  - ročník 1991 - 1992 - 2600m</t>
  </si>
  <si>
    <t>Tvrzníková Kateřina</t>
  </si>
  <si>
    <t>Fričková Petra</t>
  </si>
  <si>
    <t>Brotánková Petra</t>
  </si>
  <si>
    <t xml:space="preserve">Dorostenky ročník 1991 - 1992 - 1600 m </t>
  </si>
  <si>
    <t>Kočkovská Michala</t>
  </si>
  <si>
    <t>Bělohlávková Jitka</t>
  </si>
  <si>
    <t>Vávrů Ivana</t>
  </si>
  <si>
    <t>64 .ročník - Běh kolem Doubravky - 2.11.2008 - 4,2 km</t>
  </si>
  <si>
    <t>CP</t>
  </si>
  <si>
    <t>RN</t>
  </si>
  <si>
    <t>do 39</t>
  </si>
  <si>
    <t>40-49</t>
  </si>
  <si>
    <t>50-59</t>
  </si>
  <si>
    <t>60-69</t>
  </si>
  <si>
    <t>70+</t>
  </si>
  <si>
    <t>Pr. 1 km</t>
  </si>
  <si>
    <t>Hřích Jan</t>
  </si>
  <si>
    <t>SPK Most</t>
  </si>
  <si>
    <t xml:space="preserve">Hamr Jan </t>
  </si>
  <si>
    <t>Dukla Liberec</t>
  </si>
  <si>
    <t>Matěcha Miroslav</t>
  </si>
  <si>
    <t>TJ Hvězda Trnovany</t>
  </si>
  <si>
    <t>Brůžek Zdeněk</t>
  </si>
  <si>
    <t>Olšer Tomáš</t>
  </si>
  <si>
    <t>Varchola Milan</t>
  </si>
  <si>
    <t>CUPRUM Povrly</t>
  </si>
  <si>
    <t xml:space="preserve">Urban Miroslav </t>
  </si>
  <si>
    <t>Žatec</t>
  </si>
  <si>
    <t>Hamr Jakub</t>
  </si>
  <si>
    <t>TJ Lokomotiva Teplice - LB</t>
  </si>
  <si>
    <t>Kouba Stanislav</t>
  </si>
  <si>
    <t>SOKOL Hřivnice</t>
  </si>
  <si>
    <t>Soška Jan</t>
  </si>
  <si>
    <t>Traged Team</t>
  </si>
  <si>
    <t>Nechvátal Jiří</t>
  </si>
  <si>
    <t>Vošvrda Petr</t>
  </si>
  <si>
    <t>G-Team</t>
  </si>
  <si>
    <t>Zelenák Dušan</t>
  </si>
  <si>
    <t>Glassman TT Teplice</t>
  </si>
  <si>
    <t>Vorlíček Rudolf</t>
  </si>
  <si>
    <t>Beneš Daniel</t>
  </si>
  <si>
    <t>Louny</t>
  </si>
  <si>
    <t>György Attila</t>
  </si>
  <si>
    <t>Liga 100 Praha</t>
  </si>
  <si>
    <t>Šulc Vladimír</t>
  </si>
  <si>
    <t>Hrodek Martin</t>
  </si>
  <si>
    <t>Olah Dušan</t>
  </si>
  <si>
    <t>Gýra František</t>
  </si>
  <si>
    <t>MOTOKOLO Litvínov</t>
  </si>
  <si>
    <t>Václav Mikoláš</t>
  </si>
  <si>
    <t>Novák Jiří</t>
  </si>
  <si>
    <t>SPONA Teplice</t>
  </si>
  <si>
    <t>Pejpal Jiří</t>
  </si>
  <si>
    <t>Müller Bernard</t>
  </si>
  <si>
    <t>ASK Děčín</t>
  </si>
  <si>
    <t>Vošvrda Ondřej</t>
  </si>
  <si>
    <t>Koutecký Oldřich</t>
  </si>
  <si>
    <t>Duchcov</t>
  </si>
  <si>
    <t>ženy  do 34 let - ročník  - ročník 1974 a mladší  - 1600 m</t>
  </si>
  <si>
    <r>
      <t xml:space="preserve">Běh kolem Doubravky - 2.11.2008 - 10 km  </t>
    </r>
    <r>
      <rPr>
        <b/>
        <sz val="11"/>
        <color indexed="8"/>
        <rFont val="Calibri"/>
        <family val="2"/>
      </rPr>
      <t>( 10350 m)</t>
    </r>
  </si>
  <si>
    <t>50+</t>
  </si>
  <si>
    <t>ženy</t>
  </si>
  <si>
    <t>Pr 1 km</t>
  </si>
  <si>
    <t>Štochl Jan</t>
  </si>
  <si>
    <t>Hron Jiří</t>
  </si>
  <si>
    <t>Coufal Jakub</t>
  </si>
  <si>
    <t>ATL Kadaň</t>
  </si>
  <si>
    <t>Zouhar Filip</t>
  </si>
  <si>
    <t>Vaněk Jakub</t>
  </si>
  <si>
    <t>Laibl Aleš</t>
  </si>
  <si>
    <t>Gombita Josef</t>
  </si>
  <si>
    <t>Cuprum Povrly</t>
  </si>
  <si>
    <t>Česal Martin</t>
  </si>
  <si>
    <t>Litvínov</t>
  </si>
  <si>
    <t>Frolík Jan</t>
  </si>
  <si>
    <t>Nový Pavel</t>
  </si>
  <si>
    <t>TRI STAR Kučera</t>
  </si>
  <si>
    <t>Veselý Petr</t>
  </si>
  <si>
    <t>Vorlíček Petr</t>
  </si>
  <si>
    <t>Patera Miroslav</t>
  </si>
  <si>
    <t>BK Louny</t>
  </si>
  <si>
    <t>Kaciř Zdeněk</t>
  </si>
  <si>
    <t>TIS Vilhelm</t>
  </si>
  <si>
    <t>Malkovský Michal</t>
  </si>
  <si>
    <t>Novakovský Jan</t>
  </si>
  <si>
    <t>Nový Milan</t>
  </si>
  <si>
    <t>Sova Jaroslav</t>
  </si>
  <si>
    <t>Majer Pavel</t>
  </si>
  <si>
    <t>Vajcová Jitka</t>
  </si>
  <si>
    <t>Praská Vendulka</t>
  </si>
  <si>
    <t>Lůžek Radim</t>
  </si>
  <si>
    <t>Teplice</t>
  </si>
  <si>
    <t>Dolanský Pavel</t>
  </si>
  <si>
    <t>Farda Petr</t>
  </si>
  <si>
    <t>Svoboda Josef</t>
  </si>
  <si>
    <t>DNT Kadaň</t>
  </si>
  <si>
    <t>Šafarovský Martin</t>
  </si>
  <si>
    <t>Ústí</t>
  </si>
  <si>
    <t>Červinka Radim</t>
  </si>
  <si>
    <t>Nováková Kateřina</t>
  </si>
  <si>
    <t>Kraus Jan</t>
  </si>
  <si>
    <t>Lokomotiva Liberec</t>
  </si>
  <si>
    <t>Fardová Lenka</t>
  </si>
  <si>
    <t>Ondráčková Marcela</t>
  </si>
  <si>
    <r>
      <t>S</t>
    </r>
    <r>
      <rPr>
        <sz val="10"/>
        <rFont val="Arial"/>
        <family val="2"/>
      </rPr>
      <t>üsserová Lucie</t>
    </r>
  </si>
  <si>
    <t>Smeták Václav</t>
  </si>
  <si>
    <t>Tyl Petr</t>
  </si>
  <si>
    <t>vzdal</t>
  </si>
  <si>
    <t>x</t>
  </si>
  <si>
    <t>Flesar Vojtěch</t>
  </si>
  <si>
    <t>Vápeníková Jana</t>
  </si>
  <si>
    <t>Dončevová Hana</t>
  </si>
  <si>
    <t>Spona Tce</t>
  </si>
  <si>
    <t>Glassman Tce</t>
  </si>
  <si>
    <t>Polívková Marie</t>
  </si>
  <si>
    <t>AK Chemopetrol Litvínov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</si>
</sst>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  <numFmt numFmtId="165" formatCode="mm:ss.00"/>
    <numFmt numFmtId="166" formatCode="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4" fillId="9" borderId="10" xfId="0" applyFont="1" applyFill="1" applyBorder="1" applyAlignment="1">
      <alignment horizontal="center"/>
    </xf>
    <xf numFmtId="1" fontId="25" fillId="9" borderId="11" xfId="0" applyNumberFormat="1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164" fontId="24" fillId="9" borderId="12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1" fontId="25" fillId="15" borderId="11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horizontal="center"/>
    </xf>
    <xf numFmtId="164" fontId="24" fillId="15" borderId="12" xfId="0" applyNumberFormat="1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1" fontId="25" fillId="14" borderId="11" xfId="0" applyNumberFormat="1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164" fontId="24" fillId="14" borderId="12" xfId="0" applyNumberFormat="1" applyFont="1" applyFill="1" applyBorder="1" applyAlignment="1">
      <alignment horizontal="center"/>
    </xf>
    <xf numFmtId="0" fontId="24" fillId="14" borderId="13" xfId="0" applyFont="1" applyFill="1" applyBorder="1" applyAlignment="1">
      <alignment horizontal="center"/>
    </xf>
    <xf numFmtId="0" fontId="25" fillId="14" borderId="14" xfId="0" applyFont="1" applyFill="1" applyBorder="1" applyAlignment="1">
      <alignment horizontal="center"/>
    </xf>
    <xf numFmtId="0" fontId="24" fillId="14" borderId="14" xfId="0" applyFont="1" applyFill="1" applyBorder="1" applyAlignment="1">
      <alignment horizontal="center"/>
    </xf>
    <xf numFmtId="0" fontId="24" fillId="14" borderId="14" xfId="0" applyNumberFormat="1" applyFont="1" applyFill="1" applyBorder="1" applyAlignment="1">
      <alignment horizontal="center"/>
    </xf>
    <xf numFmtId="165" fontId="24" fillId="14" borderId="15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" fontId="52" fillId="0" borderId="17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1" fontId="52" fillId="0" borderId="19" xfId="0" applyNumberFormat="1" applyFont="1" applyFill="1" applyBorder="1" applyAlignment="1">
      <alignment horizontal="center"/>
    </xf>
    <xf numFmtId="0" fontId="50" fillId="0" borderId="19" xfId="0" applyFont="1" applyFill="1" applyBorder="1" applyAlignment="1">
      <alignment/>
    </xf>
    <xf numFmtId="1" fontId="52" fillId="0" borderId="20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/>
    </xf>
    <xf numFmtId="1" fontId="50" fillId="0" borderId="17" xfId="0" applyNumberFormat="1" applyFont="1" applyFill="1" applyBorder="1" applyAlignment="1">
      <alignment/>
    </xf>
    <xf numFmtId="1" fontId="50" fillId="0" borderId="19" xfId="0" applyNumberFormat="1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0" fontId="50" fillId="0" borderId="17" xfId="0" applyNumberFormat="1" applyFont="1" applyFill="1" applyBorder="1" applyAlignment="1">
      <alignment/>
    </xf>
    <xf numFmtId="0" fontId="52" fillId="0" borderId="19" xfId="0" applyFont="1" applyFill="1" applyBorder="1" applyAlignment="1">
      <alignment horizontal="center"/>
    </xf>
    <xf numFmtId="0" fontId="50" fillId="0" borderId="19" xfId="0" applyNumberFormat="1" applyFont="1" applyFill="1" applyBorder="1" applyAlignment="1">
      <alignment/>
    </xf>
    <xf numFmtId="0" fontId="52" fillId="0" borderId="20" xfId="0" applyFont="1" applyFill="1" applyBorder="1" applyAlignment="1">
      <alignment horizontal="center"/>
    </xf>
    <xf numFmtId="0" fontId="50" fillId="0" borderId="20" xfId="0" applyNumberFormat="1" applyFont="1" applyFill="1" applyBorder="1" applyAlignment="1">
      <alignment/>
    </xf>
    <xf numFmtId="0" fontId="24" fillId="15" borderId="18" xfId="0" applyFont="1" applyFill="1" applyBorder="1" applyAlignment="1">
      <alignment horizontal="center"/>
    </xf>
    <xf numFmtId="0" fontId="25" fillId="15" borderId="19" xfId="0" applyNumberFormat="1" applyFont="1" applyFill="1" applyBorder="1" applyAlignment="1">
      <alignment horizontal="center"/>
    </xf>
    <xf numFmtId="0" fontId="24" fillId="15" borderId="19" xfId="0" applyFont="1" applyFill="1" applyBorder="1" applyAlignment="1">
      <alignment horizontal="center"/>
    </xf>
    <xf numFmtId="0" fontId="24" fillId="15" borderId="19" xfId="0" applyNumberFormat="1" applyFont="1" applyFill="1" applyBorder="1" applyAlignment="1">
      <alignment horizontal="center"/>
    </xf>
    <xf numFmtId="165" fontId="24" fillId="15" borderId="21" xfId="0" applyNumberFormat="1" applyFont="1" applyFill="1" applyBorder="1" applyAlignment="1">
      <alignment horizontal="center"/>
    </xf>
    <xf numFmtId="0" fontId="52" fillId="0" borderId="19" xfId="0" applyNumberFormat="1" applyFont="1" applyFill="1" applyBorder="1" applyAlignment="1">
      <alignment horizontal="center"/>
    </xf>
    <xf numFmtId="0" fontId="52" fillId="0" borderId="20" xfId="0" applyNumberFormat="1" applyFont="1" applyFill="1" applyBorder="1" applyAlignment="1">
      <alignment horizontal="center"/>
    </xf>
    <xf numFmtId="0" fontId="24" fillId="14" borderId="18" xfId="0" applyFont="1" applyFill="1" applyBorder="1" applyAlignment="1">
      <alignment horizontal="center"/>
    </xf>
    <xf numFmtId="0" fontId="25" fillId="14" borderId="19" xfId="0" applyNumberFormat="1" applyFont="1" applyFill="1" applyBorder="1" applyAlignment="1">
      <alignment horizontal="center"/>
    </xf>
    <xf numFmtId="0" fontId="24" fillId="14" borderId="19" xfId="0" applyFont="1" applyFill="1" applyBorder="1" applyAlignment="1">
      <alignment horizontal="center"/>
    </xf>
    <xf numFmtId="0" fontId="24" fillId="14" borderId="19" xfId="0" applyNumberFormat="1" applyFont="1" applyFill="1" applyBorder="1" applyAlignment="1">
      <alignment horizontal="center"/>
    </xf>
    <xf numFmtId="165" fontId="24" fillId="14" borderId="21" xfId="0" applyNumberFormat="1" applyFont="1" applyFill="1" applyBorder="1" applyAlignment="1">
      <alignment horizontal="center"/>
    </xf>
    <xf numFmtId="1" fontId="25" fillId="15" borderId="19" xfId="0" applyNumberFormat="1" applyFont="1" applyFill="1" applyBorder="1" applyAlignment="1">
      <alignment horizontal="center"/>
    </xf>
    <xf numFmtId="164" fontId="24" fillId="15" borderId="21" xfId="0" applyNumberFormat="1" applyFont="1" applyFill="1" applyBorder="1" applyAlignment="1">
      <alignment horizontal="center"/>
    </xf>
    <xf numFmtId="1" fontId="50" fillId="0" borderId="20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" fontId="52" fillId="0" borderId="24" xfId="0" applyNumberFormat="1" applyFont="1" applyFill="1" applyBorder="1" applyAlignment="1">
      <alignment horizontal="center"/>
    </xf>
    <xf numFmtId="0" fontId="50" fillId="0" borderId="24" xfId="0" applyFont="1" applyFill="1" applyBorder="1" applyAlignment="1">
      <alignment/>
    </xf>
    <xf numFmtId="0" fontId="24" fillId="14" borderId="22" xfId="0" applyFont="1" applyFill="1" applyBorder="1" applyAlignment="1">
      <alignment horizontal="center"/>
    </xf>
    <xf numFmtId="1" fontId="25" fillId="14" borderId="20" xfId="0" applyNumberFormat="1" applyFont="1" applyFill="1" applyBorder="1" applyAlignment="1">
      <alignment horizontal="center"/>
    </xf>
    <xf numFmtId="0" fontId="24" fillId="14" borderId="20" xfId="0" applyFont="1" applyFill="1" applyBorder="1" applyAlignment="1">
      <alignment horizontal="center"/>
    </xf>
    <xf numFmtId="164" fontId="24" fillId="14" borderId="25" xfId="0" applyNumberFormat="1" applyFont="1" applyFill="1" applyBorder="1" applyAlignment="1">
      <alignment horizontal="center"/>
    </xf>
    <xf numFmtId="0" fontId="24" fillId="15" borderId="22" xfId="0" applyFont="1" applyFill="1" applyBorder="1" applyAlignment="1">
      <alignment horizontal="center"/>
    </xf>
    <xf numFmtId="1" fontId="25" fillId="15" borderId="20" xfId="0" applyNumberFormat="1" applyFont="1" applyFill="1" applyBorder="1" applyAlignment="1">
      <alignment horizontal="center"/>
    </xf>
    <xf numFmtId="0" fontId="24" fillId="15" borderId="20" xfId="0" applyFont="1" applyFill="1" applyBorder="1" applyAlignment="1">
      <alignment horizontal="center"/>
    </xf>
    <xf numFmtId="164" fontId="24" fillId="15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6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/>
    </xf>
    <xf numFmtId="1" fontId="52" fillId="0" borderId="19" xfId="0" applyNumberFormat="1" applyFont="1" applyBorder="1" applyAlignment="1">
      <alignment horizontal="center"/>
    </xf>
    <xf numFmtId="1" fontId="52" fillId="0" borderId="20" xfId="0" applyNumberFormat="1" applyFont="1" applyBorder="1" applyAlignment="1">
      <alignment horizontal="center"/>
    </xf>
    <xf numFmtId="1" fontId="52" fillId="0" borderId="24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7" fillId="8" borderId="26" xfId="0" applyFont="1" applyFill="1" applyBorder="1" applyAlignment="1">
      <alignment horizontal="center"/>
    </xf>
    <xf numFmtId="1" fontId="27" fillId="8" borderId="27" xfId="0" applyNumberFormat="1" applyFont="1" applyFill="1" applyBorder="1" applyAlignment="1">
      <alignment horizontal="center"/>
    </xf>
    <xf numFmtId="166" fontId="25" fillId="8" borderId="28" xfId="0" applyNumberFormat="1" applyFont="1" applyFill="1" applyBorder="1" applyAlignment="1">
      <alignment horizontal="center"/>
    </xf>
    <xf numFmtId="0" fontId="52" fillId="8" borderId="29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/>
    </xf>
    <xf numFmtId="0" fontId="52" fillId="8" borderId="30" xfId="0" applyFont="1" applyFill="1" applyBorder="1" applyAlignment="1">
      <alignment horizontal="center"/>
    </xf>
    <xf numFmtId="1" fontId="50" fillId="0" borderId="24" xfId="0" applyNumberFormat="1" applyFont="1" applyFill="1" applyBorder="1" applyAlignment="1">
      <alignment/>
    </xf>
    <xf numFmtId="166" fontId="35" fillId="15" borderId="31" xfId="0" applyNumberFormat="1" applyFont="1" applyFill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166" fontId="52" fillId="0" borderId="32" xfId="0" applyNumberFormat="1" applyFont="1" applyBorder="1" applyAlignment="1">
      <alignment horizontal="center"/>
    </xf>
    <xf numFmtId="166" fontId="35" fillId="15" borderId="33" xfId="0" applyNumberFormat="1" applyFont="1" applyFill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6" fontId="35" fillId="15" borderId="35" xfId="0" applyNumberFormat="1" applyFont="1" applyFill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166" fontId="52" fillId="0" borderId="37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3" fillId="8" borderId="26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" fontId="52" fillId="0" borderId="38" xfId="0" applyNumberFormat="1" applyFont="1" applyFill="1" applyBorder="1" applyAlignment="1">
      <alignment horizontal="center"/>
    </xf>
    <xf numFmtId="1" fontId="52" fillId="0" borderId="39" xfId="0" applyNumberFormat="1" applyFont="1" applyFill="1" applyBorder="1" applyAlignment="1">
      <alignment horizontal="center"/>
    </xf>
    <xf numFmtId="1" fontId="52" fillId="0" borderId="40" xfId="0" applyNumberFormat="1" applyFont="1" applyFill="1" applyBorder="1" applyAlignment="1">
      <alignment horizontal="center"/>
    </xf>
    <xf numFmtId="1" fontId="53" fillId="0" borderId="19" xfId="0" applyNumberFormat="1" applyFont="1" applyBorder="1" applyAlignment="1">
      <alignment horizontal="center"/>
    </xf>
    <xf numFmtId="1" fontId="53" fillId="0" borderId="2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14" borderId="28" xfId="0" applyFont="1" applyFill="1" applyBorder="1" applyAlignment="1">
      <alignment horizontal="center"/>
    </xf>
    <xf numFmtId="1" fontId="27" fillId="14" borderId="28" xfId="0" applyNumberFormat="1" applyFont="1" applyFill="1" applyBorder="1" applyAlignment="1">
      <alignment horizontal="center"/>
    </xf>
    <xf numFmtId="166" fontId="27" fillId="14" borderId="28" xfId="0" applyNumberFormat="1" applyFont="1" applyFill="1" applyBorder="1" applyAlignment="1">
      <alignment horizontal="center"/>
    </xf>
    <xf numFmtId="0" fontId="52" fillId="14" borderId="16" xfId="0" applyFont="1" applyFill="1" applyBorder="1" applyAlignment="1">
      <alignment horizontal="center"/>
    </xf>
    <xf numFmtId="0" fontId="52" fillId="14" borderId="17" xfId="0" applyFont="1" applyFill="1" applyBorder="1" applyAlignment="1">
      <alignment horizontal="center"/>
    </xf>
    <xf numFmtId="0" fontId="52" fillId="14" borderId="41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1" fontId="50" fillId="0" borderId="31" xfId="0" applyNumberFormat="1" applyFont="1" applyFill="1" applyBorder="1" applyAlignment="1">
      <alignment horizontal="center"/>
    </xf>
    <xf numFmtId="166" fontId="35" fillId="9" borderId="31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66" fontId="52" fillId="0" borderId="21" xfId="0" applyNumberFormat="1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1" fontId="50" fillId="0" borderId="33" xfId="0" applyNumberFormat="1" applyFont="1" applyFill="1" applyBorder="1" applyAlignment="1">
      <alignment horizontal="center"/>
    </xf>
    <xf numFmtId="166" fontId="35" fillId="9" borderId="33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2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50" fillId="0" borderId="42" xfId="0" applyFont="1" applyFill="1" applyBorder="1" applyAlignment="1">
      <alignment/>
    </xf>
    <xf numFmtId="1" fontId="50" fillId="0" borderId="35" xfId="0" applyNumberFormat="1" applyFont="1" applyFill="1" applyBorder="1" applyAlignment="1">
      <alignment horizontal="center"/>
    </xf>
    <xf numFmtId="166" fontId="35" fillId="9" borderId="35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166" fontId="52" fillId="0" borderId="25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1" fontId="32" fillId="14" borderId="20" xfId="0" applyNumberFormat="1" applyFont="1" applyFill="1" applyBorder="1" applyAlignment="1">
      <alignment horizontal="center"/>
    </xf>
    <xf numFmtId="1" fontId="53" fillId="0" borderId="24" xfId="0" applyNumberFormat="1" applyFont="1" applyBorder="1" applyAlignment="1">
      <alignment horizontal="center"/>
    </xf>
    <xf numFmtId="0" fontId="25" fillId="14" borderId="20" xfId="0" applyFont="1" applyFill="1" applyBorder="1" applyAlignment="1">
      <alignment horizontal="center"/>
    </xf>
    <xf numFmtId="0" fontId="52" fillId="0" borderId="24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0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19" xfId="0" applyFont="1" applyBorder="1" applyAlignment="1">
      <alignment/>
    </xf>
    <xf numFmtId="164" fontId="51" fillId="19" borderId="41" xfId="0" applyNumberFormat="1" applyFont="1" applyFill="1" applyBorder="1" applyAlignment="1">
      <alignment horizontal="center"/>
    </xf>
    <xf numFmtId="164" fontId="51" fillId="19" borderId="21" xfId="0" applyNumberFormat="1" applyFont="1" applyFill="1" applyBorder="1" applyAlignment="1">
      <alignment horizontal="center"/>
    </xf>
    <xf numFmtId="164" fontId="51" fillId="19" borderId="25" xfId="0" applyNumberFormat="1" applyFont="1" applyFill="1" applyBorder="1" applyAlignment="1">
      <alignment horizontal="center"/>
    </xf>
    <xf numFmtId="165" fontId="51" fillId="19" borderId="41" xfId="0" applyNumberFormat="1" applyFont="1" applyFill="1" applyBorder="1" applyAlignment="1">
      <alignment horizontal="center"/>
    </xf>
    <xf numFmtId="165" fontId="51" fillId="19" borderId="21" xfId="0" applyNumberFormat="1" applyFont="1" applyFill="1" applyBorder="1" applyAlignment="1">
      <alignment horizontal="center"/>
    </xf>
    <xf numFmtId="165" fontId="51" fillId="19" borderId="25" xfId="0" applyNumberFormat="1" applyFont="1" applyFill="1" applyBorder="1" applyAlignment="1">
      <alignment horizontal="center"/>
    </xf>
    <xf numFmtId="164" fontId="51" fillId="19" borderId="32" xfId="0" applyNumberFormat="1" applyFont="1" applyFill="1" applyBorder="1" applyAlignment="1">
      <alignment horizontal="center"/>
    </xf>
    <xf numFmtId="165" fontId="51" fillId="19" borderId="32" xfId="0" applyNumberFormat="1" applyFont="1" applyFill="1" applyBorder="1" applyAlignment="1">
      <alignment horizontal="center"/>
    </xf>
    <xf numFmtId="164" fontId="50" fillId="19" borderId="32" xfId="0" applyNumberFormat="1" applyFont="1" applyFill="1" applyBorder="1" applyAlignment="1">
      <alignment horizontal="center"/>
    </xf>
    <xf numFmtId="164" fontId="50" fillId="19" borderId="21" xfId="0" applyNumberFormat="1" applyFont="1" applyFill="1" applyBorder="1" applyAlignment="1">
      <alignment horizontal="center"/>
    </xf>
    <xf numFmtId="164" fontId="50" fillId="19" borderId="25" xfId="0" applyNumberFormat="1" applyFont="1" applyFill="1" applyBorder="1" applyAlignment="1">
      <alignment horizontal="center"/>
    </xf>
    <xf numFmtId="0" fontId="52" fillId="19" borderId="43" xfId="0" applyFont="1" applyFill="1" applyBorder="1" applyAlignment="1">
      <alignment horizontal="center"/>
    </xf>
    <xf numFmtId="0" fontId="52" fillId="19" borderId="19" xfId="0" applyFont="1" applyFill="1" applyBorder="1" applyAlignment="1">
      <alignment horizontal="center"/>
    </xf>
    <xf numFmtId="0" fontId="52" fillId="19" borderId="21" xfId="0" applyFont="1" applyFill="1" applyBorder="1" applyAlignment="1">
      <alignment horizontal="center"/>
    </xf>
    <xf numFmtId="165" fontId="50" fillId="19" borderId="32" xfId="0" applyNumberFormat="1" applyFont="1" applyFill="1" applyBorder="1" applyAlignment="1">
      <alignment horizontal="center"/>
    </xf>
    <xf numFmtId="165" fontId="50" fillId="19" borderId="21" xfId="0" applyNumberFormat="1" applyFont="1" applyFill="1" applyBorder="1" applyAlignment="1">
      <alignment horizontal="center"/>
    </xf>
    <xf numFmtId="165" fontId="50" fillId="19" borderId="25" xfId="0" applyNumberFormat="1" applyFont="1" applyFill="1" applyBorder="1" applyAlignment="1">
      <alignment horizontal="center"/>
    </xf>
    <xf numFmtId="0" fontId="24" fillId="8" borderId="4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4" fillId="14" borderId="17" xfId="0" applyFont="1" applyFill="1" applyBorder="1" applyAlignment="1">
      <alignment horizontal="center"/>
    </xf>
    <xf numFmtId="0" fontId="24" fillId="14" borderId="41" xfId="0" applyFont="1" applyFill="1" applyBorder="1" applyAlignment="1">
      <alignment horizontal="center"/>
    </xf>
    <xf numFmtId="0" fontId="24" fillId="15" borderId="16" xfId="0" applyFont="1" applyFill="1" applyBorder="1" applyAlignment="1">
      <alignment horizontal="center"/>
    </xf>
    <xf numFmtId="0" fontId="24" fillId="15" borderId="17" xfId="0" applyFont="1" applyFill="1" applyBorder="1" applyAlignment="1">
      <alignment horizontal="center"/>
    </xf>
    <xf numFmtId="0" fontId="24" fillId="15" borderId="41" xfId="0" applyFont="1" applyFill="1" applyBorder="1" applyAlignment="1">
      <alignment horizontal="center"/>
    </xf>
    <xf numFmtId="0" fontId="24" fillId="14" borderId="45" xfId="0" applyFont="1" applyFill="1" applyBorder="1" applyAlignment="1">
      <alignment horizontal="center"/>
    </xf>
    <xf numFmtId="0" fontId="24" fillId="14" borderId="46" xfId="0" applyFont="1" applyFill="1" applyBorder="1" applyAlignment="1">
      <alignment horizontal="center"/>
    </xf>
    <xf numFmtId="0" fontId="24" fillId="14" borderId="47" xfId="0" applyFont="1" applyFill="1" applyBorder="1" applyAlignment="1">
      <alignment horizontal="center"/>
    </xf>
    <xf numFmtId="0" fontId="54" fillId="13" borderId="0" xfId="0" applyFont="1" applyFill="1" applyAlignment="1">
      <alignment horizontal="center"/>
    </xf>
    <xf numFmtId="0" fontId="24" fillId="15" borderId="45" xfId="0" applyFont="1" applyFill="1" applyBorder="1" applyAlignment="1">
      <alignment horizontal="center"/>
    </xf>
    <xf numFmtId="0" fontId="24" fillId="15" borderId="46" xfId="0" applyFont="1" applyFill="1" applyBorder="1" applyAlignment="1">
      <alignment horizontal="center"/>
    </xf>
    <xf numFmtId="0" fontId="24" fillId="15" borderId="47" xfId="0" applyFont="1" applyFill="1" applyBorder="1" applyAlignment="1">
      <alignment horizontal="center"/>
    </xf>
    <xf numFmtId="0" fontId="54" fillId="14" borderId="48" xfId="0" applyFont="1" applyFill="1" applyBorder="1" applyAlignment="1">
      <alignment horizontal="center"/>
    </xf>
    <xf numFmtId="0" fontId="54" fillId="14" borderId="49" xfId="0" applyFont="1" applyFill="1" applyBorder="1" applyAlignment="1">
      <alignment horizontal="center"/>
    </xf>
    <xf numFmtId="0" fontId="54" fillId="14" borderId="50" xfId="0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57421875" style="2" customWidth="1"/>
    <col min="2" max="2" width="5.57421875" style="3" customWidth="1"/>
    <col min="3" max="3" width="19.140625" style="1" customWidth="1"/>
    <col min="4" max="4" width="22.8515625" style="1" customWidth="1"/>
    <col min="5" max="5" width="12.28125" style="2" customWidth="1"/>
    <col min="6" max="16384" width="9.140625" style="1" customWidth="1"/>
  </cols>
  <sheetData>
    <row r="1" spans="1:5" ht="18.75">
      <c r="A1" s="183" t="s">
        <v>181</v>
      </c>
      <c r="B1" s="183"/>
      <c r="C1" s="183"/>
      <c r="D1" s="183"/>
      <c r="E1" s="183"/>
    </row>
    <row r="2" spans="1:5" ht="18.75">
      <c r="A2" s="183" t="s">
        <v>182</v>
      </c>
      <c r="B2" s="183"/>
      <c r="C2" s="183"/>
      <c r="D2" s="183"/>
      <c r="E2" s="183"/>
    </row>
    <row r="3" ht="12.75">
      <c r="C3" s="1" t="s">
        <v>180</v>
      </c>
    </row>
    <row r="4" spans="1:5" ht="15" customHeight="1">
      <c r="A4" s="180" t="s">
        <v>179</v>
      </c>
      <c r="B4" s="181"/>
      <c r="C4" s="181"/>
      <c r="D4" s="181"/>
      <c r="E4" s="182"/>
    </row>
    <row r="5" spans="1:5" ht="12.75">
      <c r="A5" s="4" t="s">
        <v>0</v>
      </c>
      <c r="B5" s="5" t="s">
        <v>1</v>
      </c>
      <c r="C5" s="6" t="s">
        <v>2</v>
      </c>
      <c r="D5" s="6" t="s">
        <v>3</v>
      </c>
      <c r="E5" s="7" t="s">
        <v>4</v>
      </c>
    </row>
    <row r="6" spans="1:5" ht="12.75">
      <c r="A6" s="21">
        <v>1</v>
      </c>
      <c r="B6" s="22">
        <v>2</v>
      </c>
      <c r="C6" s="23" t="s">
        <v>5</v>
      </c>
      <c r="D6" s="23" t="s">
        <v>6</v>
      </c>
      <c r="E6" s="153">
        <v>0.0004909722222222223</v>
      </c>
    </row>
    <row r="7" spans="1:5" ht="12.75">
      <c r="A7" s="24">
        <f>A6+1</f>
        <v>2</v>
      </c>
      <c r="B7" s="25">
        <v>67</v>
      </c>
      <c r="C7" s="26" t="s">
        <v>7</v>
      </c>
      <c r="D7" s="26" t="s">
        <v>8</v>
      </c>
      <c r="E7" s="154">
        <v>0.0004982638888888888</v>
      </c>
    </row>
    <row r="8" spans="1:5" ht="12.75">
      <c r="A8" s="24">
        <f aca="true" t="shared" si="0" ref="A8:A19">A7+1</f>
        <v>3</v>
      </c>
      <c r="B8" s="25">
        <v>18</v>
      </c>
      <c r="C8" s="26" t="s">
        <v>9</v>
      </c>
      <c r="D8" s="26" t="s">
        <v>6</v>
      </c>
      <c r="E8" s="154">
        <v>0.0005017361111111111</v>
      </c>
    </row>
    <row r="9" spans="1:5" ht="12.75">
      <c r="A9" s="24">
        <f t="shared" si="0"/>
        <v>4</v>
      </c>
      <c r="B9" s="25">
        <v>75</v>
      </c>
      <c r="C9" s="26" t="s">
        <v>10</v>
      </c>
      <c r="D9" s="26" t="s">
        <v>11</v>
      </c>
      <c r="E9" s="154">
        <v>0.0005086805555555555</v>
      </c>
    </row>
    <row r="10" spans="1:5" ht="12.75">
      <c r="A10" s="24">
        <f t="shared" si="0"/>
        <v>5</v>
      </c>
      <c r="B10" s="25">
        <v>20</v>
      </c>
      <c r="C10" s="26" t="s">
        <v>12</v>
      </c>
      <c r="D10" s="26" t="s">
        <v>6</v>
      </c>
      <c r="E10" s="154">
        <v>0.0005086805555555555</v>
      </c>
    </row>
    <row r="11" spans="1:5" ht="12.75">
      <c r="A11" s="24">
        <f t="shared" si="0"/>
        <v>6</v>
      </c>
      <c r="B11" s="25">
        <v>74</v>
      </c>
      <c r="C11" s="26" t="s">
        <v>13</v>
      </c>
      <c r="D11" s="26" t="s">
        <v>11</v>
      </c>
      <c r="E11" s="154">
        <v>0.0005490740740740741</v>
      </c>
    </row>
    <row r="12" spans="1:5" ht="12.75">
      <c r="A12" s="24">
        <f t="shared" si="0"/>
        <v>7</v>
      </c>
      <c r="B12" s="25">
        <v>61</v>
      </c>
      <c r="C12" s="26" t="s">
        <v>14</v>
      </c>
      <c r="D12" s="26" t="s">
        <v>15</v>
      </c>
      <c r="E12" s="154">
        <v>0.00055625</v>
      </c>
    </row>
    <row r="13" spans="1:5" ht="12.75">
      <c r="A13" s="24">
        <f t="shared" si="0"/>
        <v>8</v>
      </c>
      <c r="B13" s="25">
        <v>76</v>
      </c>
      <c r="C13" s="26" t="s">
        <v>16</v>
      </c>
      <c r="D13" s="26" t="s">
        <v>11</v>
      </c>
      <c r="E13" s="154">
        <v>0.0005613425925925926</v>
      </c>
    </row>
    <row r="14" spans="1:5" ht="12.75">
      <c r="A14" s="24">
        <f t="shared" si="0"/>
        <v>9</v>
      </c>
      <c r="B14" s="25">
        <v>19</v>
      </c>
      <c r="C14" s="26" t="s">
        <v>17</v>
      </c>
      <c r="D14" s="26" t="s">
        <v>6</v>
      </c>
      <c r="E14" s="154">
        <v>0.00056875</v>
      </c>
    </row>
    <row r="15" spans="1:5" ht="12.75">
      <c r="A15" s="24">
        <f t="shared" si="0"/>
        <v>10</v>
      </c>
      <c r="B15" s="25">
        <v>7</v>
      </c>
      <c r="C15" s="26" t="s">
        <v>18</v>
      </c>
      <c r="D15" s="26" t="s">
        <v>6</v>
      </c>
      <c r="E15" s="154">
        <v>0.0005868055555555556</v>
      </c>
    </row>
    <row r="16" spans="1:5" ht="12.75">
      <c r="A16" s="24">
        <f t="shared" si="0"/>
        <v>11</v>
      </c>
      <c r="B16" s="25">
        <v>60</v>
      </c>
      <c r="C16" s="26" t="s">
        <v>19</v>
      </c>
      <c r="D16" s="26" t="s">
        <v>11</v>
      </c>
      <c r="E16" s="154">
        <v>0.0006141203703703704</v>
      </c>
    </row>
    <row r="17" spans="1:5" ht="12.75">
      <c r="A17" s="24">
        <f t="shared" si="0"/>
        <v>12</v>
      </c>
      <c r="B17" s="25">
        <v>72</v>
      </c>
      <c r="C17" s="26" t="s">
        <v>20</v>
      </c>
      <c r="D17" s="26" t="s">
        <v>21</v>
      </c>
      <c r="E17" s="154">
        <v>0.0009793981481481483</v>
      </c>
    </row>
    <row r="18" spans="1:5" ht="12.75">
      <c r="A18" s="24">
        <f t="shared" si="0"/>
        <v>13</v>
      </c>
      <c r="B18" s="25">
        <v>82</v>
      </c>
      <c r="C18" s="26" t="s">
        <v>22</v>
      </c>
      <c r="D18" s="26" t="s">
        <v>11</v>
      </c>
      <c r="E18" s="154">
        <v>0.0009847222222222221</v>
      </c>
    </row>
    <row r="19" spans="1:5" ht="12.75">
      <c r="A19" s="52">
        <f t="shared" si="0"/>
        <v>14</v>
      </c>
      <c r="B19" s="27">
        <v>79</v>
      </c>
      <c r="C19" s="28" t="s">
        <v>23</v>
      </c>
      <c r="D19" s="28" t="s">
        <v>11</v>
      </c>
      <c r="E19" s="155">
        <v>0.0017872685185185185</v>
      </c>
    </row>
    <row r="20" spans="3:4" ht="12.75">
      <c r="C20" s="1" t="s">
        <v>180</v>
      </c>
      <c r="D20" s="1" t="s">
        <v>180</v>
      </c>
    </row>
    <row r="21" spans="1:5" ht="15" customHeight="1">
      <c r="A21" s="180" t="s">
        <v>183</v>
      </c>
      <c r="B21" s="181"/>
      <c r="C21" s="181"/>
      <c r="D21" s="181"/>
      <c r="E21" s="182"/>
    </row>
    <row r="22" spans="1:5" ht="12.75">
      <c r="A22" s="8" t="s">
        <v>0</v>
      </c>
      <c r="B22" s="9" t="s">
        <v>1</v>
      </c>
      <c r="C22" s="10" t="s">
        <v>2</v>
      </c>
      <c r="D22" s="10" t="s">
        <v>3</v>
      </c>
      <c r="E22" s="11" t="s">
        <v>4</v>
      </c>
    </row>
    <row r="23" spans="1:5" ht="12.75">
      <c r="A23" s="21">
        <v>1</v>
      </c>
      <c r="B23" s="22">
        <v>88</v>
      </c>
      <c r="C23" s="23" t="s">
        <v>24</v>
      </c>
      <c r="D23" s="23" t="s">
        <v>11</v>
      </c>
      <c r="E23" s="153">
        <v>0.0012813657407407407</v>
      </c>
    </row>
    <row r="24" spans="1:5" ht="12.75">
      <c r="A24" s="24">
        <f aca="true" t="shared" si="1" ref="A24:A42">A23+1</f>
        <v>2</v>
      </c>
      <c r="B24" s="25">
        <v>87</v>
      </c>
      <c r="C24" s="26" t="s">
        <v>25</v>
      </c>
      <c r="D24" s="26" t="s">
        <v>11</v>
      </c>
      <c r="E24" s="154">
        <v>0.0013202546296296296</v>
      </c>
    </row>
    <row r="25" spans="1:5" ht="12.75">
      <c r="A25" s="24">
        <f t="shared" si="1"/>
        <v>3</v>
      </c>
      <c r="B25" s="25">
        <v>86</v>
      </c>
      <c r="C25" s="26" t="s">
        <v>26</v>
      </c>
      <c r="D25" s="26" t="s">
        <v>11</v>
      </c>
      <c r="E25" s="154">
        <v>0.0014362268518518517</v>
      </c>
    </row>
    <row r="26" spans="1:5" ht="12.75">
      <c r="A26" s="24">
        <f t="shared" si="1"/>
        <v>4</v>
      </c>
      <c r="B26" s="25">
        <v>55</v>
      </c>
      <c r="C26" s="26" t="s">
        <v>27</v>
      </c>
      <c r="D26" s="26" t="s">
        <v>28</v>
      </c>
      <c r="E26" s="154">
        <v>0.0014928240740740741</v>
      </c>
    </row>
    <row r="27" spans="1:5" ht="12.75">
      <c r="A27" s="24">
        <f t="shared" si="1"/>
        <v>5</v>
      </c>
      <c r="B27" s="25">
        <v>57</v>
      </c>
      <c r="C27" s="26" t="s">
        <v>29</v>
      </c>
      <c r="D27" s="26" t="s">
        <v>30</v>
      </c>
      <c r="E27" s="154">
        <v>0.001499074074074074</v>
      </c>
    </row>
    <row r="28" spans="1:5" ht="12.75">
      <c r="A28" s="24">
        <f t="shared" si="1"/>
        <v>6</v>
      </c>
      <c r="B28" s="25">
        <v>53</v>
      </c>
      <c r="C28" s="26" t="s">
        <v>31</v>
      </c>
      <c r="D28" s="26" t="s">
        <v>32</v>
      </c>
      <c r="E28" s="154">
        <v>0.0015060185185185185</v>
      </c>
    </row>
    <row r="29" spans="1:5" ht="12.75">
      <c r="A29" s="24">
        <f t="shared" si="1"/>
        <v>7</v>
      </c>
      <c r="B29" s="25">
        <v>68</v>
      </c>
      <c r="C29" s="26" t="s">
        <v>33</v>
      </c>
      <c r="D29" s="26" t="s">
        <v>34</v>
      </c>
      <c r="E29" s="154">
        <v>0.0015233796296296297</v>
      </c>
    </row>
    <row r="30" spans="1:5" ht="12.75">
      <c r="A30" s="24">
        <f t="shared" si="1"/>
        <v>8</v>
      </c>
      <c r="B30" s="25">
        <v>96</v>
      </c>
      <c r="C30" s="26" t="s">
        <v>35</v>
      </c>
      <c r="D30" s="26" t="s">
        <v>36</v>
      </c>
      <c r="E30" s="154">
        <v>0.0015489583333333334</v>
      </c>
    </row>
    <row r="31" spans="1:5" ht="12.75">
      <c r="A31" s="24">
        <f t="shared" si="1"/>
        <v>9</v>
      </c>
      <c r="B31" s="25">
        <v>42</v>
      </c>
      <c r="C31" s="26" t="s">
        <v>37</v>
      </c>
      <c r="D31" s="26" t="s">
        <v>6</v>
      </c>
      <c r="E31" s="154">
        <v>0.0015557870370370372</v>
      </c>
    </row>
    <row r="32" spans="1:5" ht="12.75">
      <c r="A32" s="24">
        <f t="shared" si="1"/>
        <v>10</v>
      </c>
      <c r="B32" s="25">
        <v>66</v>
      </c>
      <c r="C32" s="26" t="s">
        <v>38</v>
      </c>
      <c r="D32" s="26" t="s">
        <v>39</v>
      </c>
      <c r="E32" s="154">
        <v>0.0015598379629629632</v>
      </c>
    </row>
    <row r="33" spans="1:5" ht="12.75">
      <c r="A33" s="24">
        <f t="shared" si="1"/>
        <v>11</v>
      </c>
      <c r="B33" s="25">
        <v>85</v>
      </c>
      <c r="C33" s="26" t="s">
        <v>40</v>
      </c>
      <c r="D33" s="26" t="s">
        <v>11</v>
      </c>
      <c r="E33" s="154">
        <v>0.0015842592592592592</v>
      </c>
    </row>
    <row r="34" spans="1:5" ht="12.75">
      <c r="A34" s="24">
        <f t="shared" si="1"/>
        <v>12</v>
      </c>
      <c r="B34" s="25">
        <v>65</v>
      </c>
      <c r="C34" s="26" t="s">
        <v>41</v>
      </c>
      <c r="D34" s="26" t="s">
        <v>39</v>
      </c>
      <c r="E34" s="154">
        <v>0.0015958333333333334</v>
      </c>
    </row>
    <row r="35" spans="1:5" ht="12.75">
      <c r="A35" s="24">
        <f t="shared" si="1"/>
        <v>13</v>
      </c>
      <c r="B35" s="25">
        <v>47</v>
      </c>
      <c r="C35" s="26" t="s">
        <v>42</v>
      </c>
      <c r="D35" s="26" t="s">
        <v>43</v>
      </c>
      <c r="E35" s="154">
        <v>0.0016118055555555556</v>
      </c>
    </row>
    <row r="36" spans="1:5" ht="12.75">
      <c r="A36" s="24">
        <f t="shared" si="1"/>
        <v>14</v>
      </c>
      <c r="B36" s="25">
        <v>43</v>
      </c>
      <c r="C36" s="26" t="s">
        <v>44</v>
      </c>
      <c r="D36" s="26" t="s">
        <v>6</v>
      </c>
      <c r="E36" s="154">
        <v>0.0016230324074074072</v>
      </c>
    </row>
    <row r="37" spans="1:5" ht="12.75">
      <c r="A37" s="24">
        <f t="shared" si="1"/>
        <v>15</v>
      </c>
      <c r="B37" s="25">
        <v>49</v>
      </c>
      <c r="C37" s="26" t="s">
        <v>45</v>
      </c>
      <c r="D37" s="26" t="s">
        <v>43</v>
      </c>
      <c r="E37" s="154">
        <v>0.001683796296296296</v>
      </c>
    </row>
    <row r="38" spans="1:5" ht="12.75">
      <c r="A38" s="24">
        <f t="shared" si="1"/>
        <v>16</v>
      </c>
      <c r="B38" s="25">
        <v>50</v>
      </c>
      <c r="C38" s="26" t="s">
        <v>46</v>
      </c>
      <c r="D38" s="26" t="s">
        <v>30</v>
      </c>
      <c r="E38" s="154">
        <v>0.0016979166666666664</v>
      </c>
    </row>
    <row r="39" spans="1:5" ht="12.75">
      <c r="A39" s="24">
        <f t="shared" si="1"/>
        <v>17</v>
      </c>
      <c r="B39" s="25">
        <v>89</v>
      </c>
      <c r="C39" s="26" t="s">
        <v>47</v>
      </c>
      <c r="D39" s="26" t="s">
        <v>11</v>
      </c>
      <c r="E39" s="154">
        <v>0.0017310185185185187</v>
      </c>
    </row>
    <row r="40" spans="1:5" ht="12.75">
      <c r="A40" s="24">
        <f t="shared" si="1"/>
        <v>18</v>
      </c>
      <c r="B40" s="25">
        <v>84</v>
      </c>
      <c r="C40" s="26" t="s">
        <v>48</v>
      </c>
      <c r="D40" s="26" t="s">
        <v>11</v>
      </c>
      <c r="E40" s="154">
        <v>0.0017814814814814813</v>
      </c>
    </row>
    <row r="41" spans="1:5" ht="12.75">
      <c r="A41" s="24">
        <f t="shared" si="1"/>
        <v>19</v>
      </c>
      <c r="B41" s="25">
        <v>83</v>
      </c>
      <c r="C41" s="26" t="s">
        <v>49</v>
      </c>
      <c r="D41" s="26" t="s">
        <v>11</v>
      </c>
      <c r="E41" s="154">
        <v>0.001825925925925926</v>
      </c>
    </row>
    <row r="42" spans="1:5" ht="12.75">
      <c r="A42" s="52">
        <f t="shared" si="1"/>
        <v>20</v>
      </c>
      <c r="B42" s="27">
        <v>62</v>
      </c>
      <c r="C42" s="28" t="s">
        <v>50</v>
      </c>
      <c r="D42" s="28" t="s">
        <v>15</v>
      </c>
      <c r="E42" s="155">
        <v>0.001865972222222222</v>
      </c>
    </row>
    <row r="43" spans="3:4" ht="12.75">
      <c r="C43" s="1" t="s">
        <v>180</v>
      </c>
      <c r="D43" s="1" t="s">
        <v>180</v>
      </c>
    </row>
    <row r="44" spans="1:5" ht="15" customHeight="1">
      <c r="A44" s="180" t="s">
        <v>184</v>
      </c>
      <c r="B44" s="181"/>
      <c r="C44" s="181"/>
      <c r="D44" s="181"/>
      <c r="E44" s="182"/>
    </row>
    <row r="45" spans="1:5" ht="12.75">
      <c r="A45" s="8" t="s">
        <v>0</v>
      </c>
      <c r="B45" s="9" t="s">
        <v>1</v>
      </c>
      <c r="C45" s="10" t="s">
        <v>2</v>
      </c>
      <c r="D45" s="10" t="s">
        <v>3</v>
      </c>
      <c r="E45" s="11" t="s">
        <v>4</v>
      </c>
    </row>
    <row r="46" spans="1:5" ht="12.75">
      <c r="A46" s="21">
        <v>1</v>
      </c>
      <c r="B46" s="22">
        <v>40</v>
      </c>
      <c r="C46" s="23" t="s">
        <v>51</v>
      </c>
      <c r="D46" s="23" t="s">
        <v>11</v>
      </c>
      <c r="E46" s="153">
        <v>0.001970486111111111</v>
      </c>
    </row>
    <row r="47" spans="1:5" ht="12.75">
      <c r="A47" s="24">
        <f aca="true" t="shared" si="2" ref="A47:A65">A46+1</f>
        <v>2</v>
      </c>
      <c r="B47" s="25">
        <v>26</v>
      </c>
      <c r="C47" s="26" t="s">
        <v>52</v>
      </c>
      <c r="D47" s="26" t="s">
        <v>53</v>
      </c>
      <c r="E47" s="154">
        <v>0.0019934027777777775</v>
      </c>
    </row>
    <row r="48" spans="1:5" ht="12.75">
      <c r="A48" s="24">
        <f t="shared" si="2"/>
        <v>3</v>
      </c>
      <c r="B48" s="25">
        <v>25</v>
      </c>
      <c r="C48" s="26" t="s">
        <v>54</v>
      </c>
      <c r="D48" s="26" t="s">
        <v>53</v>
      </c>
      <c r="E48" s="154">
        <v>0.0020710648148148146</v>
      </c>
    </row>
    <row r="49" spans="1:5" ht="12.75">
      <c r="A49" s="24">
        <f t="shared" si="2"/>
        <v>4</v>
      </c>
      <c r="B49" s="25">
        <v>54</v>
      </c>
      <c r="C49" s="26" t="s">
        <v>55</v>
      </c>
      <c r="D49" s="26" t="s">
        <v>11</v>
      </c>
      <c r="E49" s="154">
        <v>0.002170833333333333</v>
      </c>
    </row>
    <row r="50" spans="1:5" ht="12.75">
      <c r="A50" s="24">
        <f t="shared" si="2"/>
        <v>5</v>
      </c>
      <c r="B50" s="25">
        <v>37</v>
      </c>
      <c r="C50" s="26" t="s">
        <v>56</v>
      </c>
      <c r="D50" s="26" t="s">
        <v>11</v>
      </c>
      <c r="E50" s="154">
        <v>0.002234722222222222</v>
      </c>
    </row>
    <row r="51" spans="1:5" ht="12.75">
      <c r="A51" s="24">
        <f t="shared" si="2"/>
        <v>6</v>
      </c>
      <c r="B51" s="25">
        <v>82</v>
      </c>
      <c r="C51" s="26" t="s">
        <v>57</v>
      </c>
      <c r="D51" s="26" t="s">
        <v>58</v>
      </c>
      <c r="E51" s="154">
        <v>0.0022403935185185187</v>
      </c>
    </row>
    <row r="52" spans="1:5" ht="12.75">
      <c r="A52" s="24">
        <f t="shared" si="2"/>
        <v>7</v>
      </c>
      <c r="B52" s="25">
        <v>53</v>
      </c>
      <c r="C52" s="26" t="s">
        <v>59</v>
      </c>
      <c r="D52" s="26" t="s">
        <v>34</v>
      </c>
      <c r="E52" s="154">
        <v>0.0022710648148148147</v>
      </c>
    </row>
    <row r="53" spans="1:5" ht="12.75">
      <c r="A53" s="24">
        <f t="shared" si="2"/>
        <v>8</v>
      </c>
      <c r="B53" s="25">
        <v>38</v>
      </c>
      <c r="C53" s="26" t="s">
        <v>60</v>
      </c>
      <c r="D53" s="26" t="s">
        <v>11</v>
      </c>
      <c r="E53" s="154">
        <v>0.002286574074074074</v>
      </c>
    </row>
    <row r="54" spans="1:5" ht="12.75">
      <c r="A54" s="24">
        <f t="shared" si="2"/>
        <v>9</v>
      </c>
      <c r="B54" s="25">
        <v>39</v>
      </c>
      <c r="C54" s="26" t="s">
        <v>61</v>
      </c>
      <c r="D54" s="26" t="s">
        <v>11</v>
      </c>
      <c r="E54" s="154">
        <v>0.002320023148148148</v>
      </c>
    </row>
    <row r="55" spans="1:5" ht="12.75">
      <c r="A55" s="24">
        <f t="shared" si="2"/>
        <v>10</v>
      </c>
      <c r="B55" s="25">
        <v>24</v>
      </c>
      <c r="C55" s="26" t="s">
        <v>62</v>
      </c>
      <c r="D55" s="26" t="s">
        <v>30</v>
      </c>
      <c r="E55" s="154">
        <v>0.002355439814814815</v>
      </c>
    </row>
    <row r="56" spans="1:5" ht="12.75">
      <c r="A56" s="24">
        <f t="shared" si="2"/>
        <v>11</v>
      </c>
      <c r="B56" s="25">
        <v>36</v>
      </c>
      <c r="C56" s="26" t="s">
        <v>63</v>
      </c>
      <c r="D56" s="26" t="s">
        <v>11</v>
      </c>
      <c r="E56" s="154">
        <v>0.002387962962962963</v>
      </c>
    </row>
    <row r="57" spans="1:5" ht="12.75">
      <c r="A57" s="24">
        <f t="shared" si="2"/>
        <v>12</v>
      </c>
      <c r="B57" s="25">
        <v>31</v>
      </c>
      <c r="C57" s="26" t="s">
        <v>64</v>
      </c>
      <c r="D57" s="26" t="s">
        <v>65</v>
      </c>
      <c r="E57" s="154">
        <v>0.0023956018518518515</v>
      </c>
    </row>
    <row r="58" spans="1:5" ht="12.75">
      <c r="A58" s="24">
        <f t="shared" si="2"/>
        <v>13</v>
      </c>
      <c r="B58" s="25">
        <v>45</v>
      </c>
      <c r="C58" s="26" t="s">
        <v>66</v>
      </c>
      <c r="D58" s="26" t="s">
        <v>11</v>
      </c>
      <c r="E58" s="154">
        <v>0.002405092592592593</v>
      </c>
    </row>
    <row r="59" spans="1:5" ht="12.75">
      <c r="A59" s="24">
        <f t="shared" si="2"/>
        <v>14</v>
      </c>
      <c r="B59" s="25">
        <v>23</v>
      </c>
      <c r="C59" s="26" t="s">
        <v>67</v>
      </c>
      <c r="D59" s="26" t="s">
        <v>32</v>
      </c>
      <c r="E59" s="154">
        <v>0.0024180555555555557</v>
      </c>
    </row>
    <row r="60" spans="1:5" ht="12.75">
      <c r="A60" s="24">
        <f t="shared" si="2"/>
        <v>15</v>
      </c>
      <c r="B60" s="25">
        <v>44</v>
      </c>
      <c r="C60" s="26" t="s">
        <v>68</v>
      </c>
      <c r="D60" s="26" t="s">
        <v>11</v>
      </c>
      <c r="E60" s="154">
        <v>0.002510185185185185</v>
      </c>
    </row>
    <row r="61" spans="1:5" ht="12.75">
      <c r="A61" s="24">
        <f t="shared" si="2"/>
        <v>16</v>
      </c>
      <c r="B61" s="25">
        <v>55</v>
      </c>
      <c r="C61" s="26" t="s">
        <v>69</v>
      </c>
      <c r="D61" s="26" t="s">
        <v>58</v>
      </c>
      <c r="E61" s="154">
        <v>0.0025287037037037036</v>
      </c>
    </row>
    <row r="62" spans="1:5" ht="12.75">
      <c r="A62" s="24">
        <f t="shared" si="2"/>
        <v>17</v>
      </c>
      <c r="B62" s="25">
        <v>18</v>
      </c>
      <c r="C62" s="26" t="s">
        <v>70</v>
      </c>
      <c r="D62" s="26" t="s">
        <v>43</v>
      </c>
      <c r="E62" s="154">
        <v>0.0025931712962962965</v>
      </c>
    </row>
    <row r="63" spans="1:5" ht="12.75">
      <c r="A63" s="24">
        <f t="shared" si="2"/>
        <v>18</v>
      </c>
      <c r="B63" s="25">
        <v>46</v>
      </c>
      <c r="C63" s="26" t="s">
        <v>71</v>
      </c>
      <c r="D63" s="26" t="s">
        <v>11</v>
      </c>
      <c r="E63" s="154">
        <v>0.002653472222222222</v>
      </c>
    </row>
    <row r="64" spans="1:5" ht="12.75">
      <c r="A64" s="24">
        <f t="shared" si="2"/>
        <v>19</v>
      </c>
      <c r="B64" s="25">
        <v>22</v>
      </c>
      <c r="C64" s="26" t="s">
        <v>72</v>
      </c>
      <c r="D64" s="26" t="s">
        <v>32</v>
      </c>
      <c r="E64" s="154">
        <v>0.0027837962962962964</v>
      </c>
    </row>
    <row r="65" spans="1:5" ht="12.75">
      <c r="A65" s="52">
        <f t="shared" si="2"/>
        <v>20</v>
      </c>
      <c r="B65" s="27">
        <v>29</v>
      </c>
      <c r="C65" s="28" t="s">
        <v>73</v>
      </c>
      <c r="D65" s="28" t="s">
        <v>65</v>
      </c>
      <c r="E65" s="155">
        <v>0.0028914351851851857</v>
      </c>
    </row>
    <row r="66" spans="3:4" ht="12.75">
      <c r="C66" s="1" t="s">
        <v>180</v>
      </c>
      <c r="D66" s="1" t="s">
        <v>180</v>
      </c>
    </row>
    <row r="67" spans="1:5" ht="15" customHeight="1">
      <c r="A67" s="184" t="s">
        <v>185</v>
      </c>
      <c r="B67" s="185"/>
      <c r="C67" s="185"/>
      <c r="D67" s="185"/>
      <c r="E67" s="186"/>
    </row>
    <row r="68" spans="1:5" ht="12.75">
      <c r="A68" s="12" t="s">
        <v>0</v>
      </c>
      <c r="B68" s="13" t="s">
        <v>1</v>
      </c>
      <c r="C68" s="14" t="s">
        <v>2</v>
      </c>
      <c r="D68" s="14" t="s">
        <v>3</v>
      </c>
      <c r="E68" s="15" t="s">
        <v>4</v>
      </c>
    </row>
    <row r="69" spans="1:5" ht="12.75">
      <c r="A69" s="21">
        <v>1</v>
      </c>
      <c r="B69" s="22">
        <v>10</v>
      </c>
      <c r="C69" s="29" t="s">
        <v>74</v>
      </c>
      <c r="D69" s="29" t="s">
        <v>6</v>
      </c>
      <c r="E69" s="153">
        <v>0.00045740740740740746</v>
      </c>
    </row>
    <row r="70" spans="1:5" ht="12.75">
      <c r="A70" s="24">
        <f aca="true" t="shared" si="3" ref="A70:A80">A69+1</f>
        <v>2</v>
      </c>
      <c r="B70" s="25">
        <v>77</v>
      </c>
      <c r="C70" s="30" t="s">
        <v>75</v>
      </c>
      <c r="D70" s="30" t="s">
        <v>11</v>
      </c>
      <c r="E70" s="154">
        <v>0.0004877314814814815</v>
      </c>
    </row>
    <row r="71" spans="1:5" ht="12.75">
      <c r="A71" s="24">
        <f t="shared" si="3"/>
        <v>3</v>
      </c>
      <c r="B71" s="25">
        <v>11</v>
      </c>
      <c r="C71" s="30" t="s">
        <v>76</v>
      </c>
      <c r="D71" s="30" t="s">
        <v>6</v>
      </c>
      <c r="E71" s="154">
        <v>0.0004952546296296296</v>
      </c>
    </row>
    <row r="72" spans="1:5" ht="12.75">
      <c r="A72" s="24">
        <f t="shared" si="3"/>
        <v>4</v>
      </c>
      <c r="B72" s="25">
        <v>81</v>
      </c>
      <c r="C72" s="30" t="s">
        <v>77</v>
      </c>
      <c r="D72" s="30" t="s">
        <v>11</v>
      </c>
      <c r="E72" s="154">
        <v>0.0004996527777777778</v>
      </c>
    </row>
    <row r="73" spans="1:5" ht="12.75">
      <c r="A73" s="24">
        <f t="shared" si="3"/>
        <v>5</v>
      </c>
      <c r="B73" s="25">
        <v>14</v>
      </c>
      <c r="C73" s="30" t="s">
        <v>78</v>
      </c>
      <c r="D73" s="30" t="s">
        <v>6</v>
      </c>
      <c r="E73" s="154">
        <v>0.0005173611111111111</v>
      </c>
    </row>
    <row r="74" spans="1:5" ht="12.75">
      <c r="A74" s="24">
        <f t="shared" si="3"/>
        <v>6</v>
      </c>
      <c r="B74" s="25">
        <v>51</v>
      </c>
      <c r="C74" s="30" t="s">
        <v>79</v>
      </c>
      <c r="D74" s="30" t="s">
        <v>32</v>
      </c>
      <c r="E74" s="154">
        <v>0.0005275462962962962</v>
      </c>
    </row>
    <row r="75" spans="1:5" ht="12.75">
      <c r="A75" s="24">
        <f t="shared" si="3"/>
        <v>7</v>
      </c>
      <c r="B75" s="25">
        <v>78</v>
      </c>
      <c r="C75" s="30" t="s">
        <v>80</v>
      </c>
      <c r="D75" s="30" t="s">
        <v>11</v>
      </c>
      <c r="E75" s="154">
        <v>0.0005333333333333334</v>
      </c>
    </row>
    <row r="76" spans="1:5" ht="12.75">
      <c r="A76" s="24">
        <f t="shared" si="3"/>
        <v>8</v>
      </c>
      <c r="B76" s="25">
        <v>52</v>
      </c>
      <c r="C76" s="30" t="s">
        <v>81</v>
      </c>
      <c r="D76" s="30" t="s">
        <v>32</v>
      </c>
      <c r="E76" s="154">
        <v>0.000537037037037037</v>
      </c>
    </row>
    <row r="77" spans="1:5" ht="12.75">
      <c r="A77" s="24">
        <f t="shared" si="3"/>
        <v>9</v>
      </c>
      <c r="B77" s="25">
        <v>13</v>
      </c>
      <c r="C77" s="30" t="s">
        <v>82</v>
      </c>
      <c r="D77" s="30" t="s">
        <v>6</v>
      </c>
      <c r="E77" s="154">
        <v>0.0005469907407407407</v>
      </c>
    </row>
    <row r="78" spans="1:5" ht="12.75">
      <c r="A78" s="24">
        <f t="shared" si="3"/>
        <v>10</v>
      </c>
      <c r="B78" s="25">
        <v>71</v>
      </c>
      <c r="C78" s="30" t="s">
        <v>83</v>
      </c>
      <c r="D78" s="30" t="s">
        <v>30</v>
      </c>
      <c r="E78" s="154">
        <v>0.0005918981481481481</v>
      </c>
    </row>
    <row r="79" spans="1:5" ht="12.75">
      <c r="A79" s="24">
        <f t="shared" si="3"/>
        <v>11</v>
      </c>
      <c r="B79" s="25">
        <v>80</v>
      </c>
      <c r="C79" s="26" t="s">
        <v>84</v>
      </c>
      <c r="D79" s="26" t="s">
        <v>11</v>
      </c>
      <c r="E79" s="154">
        <v>0.0006731481481481481</v>
      </c>
    </row>
    <row r="80" spans="1:5" ht="12.75">
      <c r="A80" s="52">
        <f t="shared" si="3"/>
        <v>12</v>
      </c>
      <c r="B80" s="27">
        <v>54</v>
      </c>
      <c r="C80" s="28" t="s">
        <v>85</v>
      </c>
      <c r="D80" s="28" t="s">
        <v>30</v>
      </c>
      <c r="E80" s="155">
        <v>0.0010765046296296297</v>
      </c>
    </row>
    <row r="81" spans="3:4" ht="12.75">
      <c r="C81" s="1" t="s">
        <v>180</v>
      </c>
      <c r="D81" s="1" t="s">
        <v>180</v>
      </c>
    </row>
    <row r="82" spans="1:5" ht="15" customHeight="1">
      <c r="A82" s="184" t="s">
        <v>186</v>
      </c>
      <c r="B82" s="185"/>
      <c r="C82" s="185"/>
      <c r="D82" s="185"/>
      <c r="E82" s="186"/>
    </row>
    <row r="83" spans="1:5" ht="12.75">
      <c r="A83" s="12" t="s">
        <v>0</v>
      </c>
      <c r="B83" s="13" t="s">
        <v>1</v>
      </c>
      <c r="C83" s="14" t="s">
        <v>2</v>
      </c>
      <c r="D83" s="14" t="s">
        <v>3</v>
      </c>
      <c r="E83" s="15" t="s">
        <v>4</v>
      </c>
    </row>
    <row r="84" spans="1:5" ht="12.75">
      <c r="A84" s="21">
        <v>1</v>
      </c>
      <c r="B84" s="22">
        <v>46</v>
      </c>
      <c r="C84" s="29" t="s">
        <v>86</v>
      </c>
      <c r="D84" s="29"/>
      <c r="E84" s="153">
        <v>0.001520601851851852</v>
      </c>
    </row>
    <row r="85" spans="1:5" ht="12.75">
      <c r="A85" s="24">
        <f aca="true" t="shared" si="4" ref="A85:A98">A84+1</f>
        <v>2</v>
      </c>
      <c r="B85" s="25">
        <v>63</v>
      </c>
      <c r="C85" s="30" t="s">
        <v>87</v>
      </c>
      <c r="D85" s="30" t="s">
        <v>15</v>
      </c>
      <c r="E85" s="154">
        <v>0.0015748842592592594</v>
      </c>
    </row>
    <row r="86" spans="1:5" ht="12.75">
      <c r="A86" s="24">
        <f t="shared" si="4"/>
        <v>3</v>
      </c>
      <c r="B86" s="25">
        <v>69</v>
      </c>
      <c r="C86" s="30" t="s">
        <v>88</v>
      </c>
      <c r="D86" s="30" t="s">
        <v>21</v>
      </c>
      <c r="E86" s="154">
        <v>0.0016099537037037037</v>
      </c>
    </row>
    <row r="87" spans="1:5" ht="12.75">
      <c r="A87" s="24">
        <f t="shared" si="4"/>
        <v>4</v>
      </c>
      <c r="B87" s="25">
        <v>90</v>
      </c>
      <c r="C87" s="30" t="s">
        <v>89</v>
      </c>
      <c r="D87" s="30" t="s">
        <v>11</v>
      </c>
      <c r="E87" s="154">
        <v>0.0016954861111111112</v>
      </c>
    </row>
    <row r="88" spans="1:5" ht="12.75">
      <c r="A88" s="24">
        <f t="shared" si="4"/>
        <v>5</v>
      </c>
      <c r="B88" s="25">
        <v>93</v>
      </c>
      <c r="C88" s="30" t="s">
        <v>90</v>
      </c>
      <c r="D88" s="30" t="s">
        <v>11</v>
      </c>
      <c r="E88" s="154">
        <v>0.0017027777777777779</v>
      </c>
    </row>
    <row r="89" spans="1:5" ht="12.75">
      <c r="A89" s="24">
        <f t="shared" si="4"/>
        <v>6</v>
      </c>
      <c r="B89" s="25">
        <v>92</v>
      </c>
      <c r="C89" s="30" t="s">
        <v>91</v>
      </c>
      <c r="D89" s="30" t="s">
        <v>11</v>
      </c>
      <c r="E89" s="154">
        <v>0.0017145833333333334</v>
      </c>
    </row>
    <row r="90" spans="1:5" ht="12.75">
      <c r="A90" s="24">
        <f t="shared" si="4"/>
        <v>7</v>
      </c>
      <c r="B90" s="25">
        <v>73</v>
      </c>
      <c r="C90" s="30" t="s">
        <v>92</v>
      </c>
      <c r="D90" s="30" t="s">
        <v>11</v>
      </c>
      <c r="E90" s="154">
        <v>0.0017221064814814816</v>
      </c>
    </row>
    <row r="91" spans="1:5" ht="12.75">
      <c r="A91" s="24">
        <f t="shared" si="4"/>
        <v>8</v>
      </c>
      <c r="B91" s="25">
        <v>94</v>
      </c>
      <c r="C91" s="30" t="s">
        <v>93</v>
      </c>
      <c r="D91" s="30" t="s">
        <v>11</v>
      </c>
      <c r="E91" s="154">
        <v>0.0017234953703703702</v>
      </c>
    </row>
    <row r="92" spans="1:5" ht="12.75">
      <c r="A92" s="24">
        <f t="shared" si="4"/>
        <v>9</v>
      </c>
      <c r="B92" s="25">
        <v>91</v>
      </c>
      <c r="C92" s="30" t="s">
        <v>94</v>
      </c>
      <c r="D92" s="30" t="s">
        <v>11</v>
      </c>
      <c r="E92" s="154">
        <v>0.0017310185185185187</v>
      </c>
    </row>
    <row r="93" spans="1:5" ht="12.75">
      <c r="A93" s="24">
        <f t="shared" si="4"/>
        <v>10</v>
      </c>
      <c r="B93" s="25">
        <v>70</v>
      </c>
      <c r="C93" s="30" t="s">
        <v>95</v>
      </c>
      <c r="D93" s="30" t="s">
        <v>96</v>
      </c>
      <c r="E93" s="154">
        <v>0.0017434027777777777</v>
      </c>
    </row>
    <row r="94" spans="1:5" ht="12.75">
      <c r="A94" s="24">
        <f t="shared" si="4"/>
        <v>11</v>
      </c>
      <c r="B94" s="25">
        <v>95</v>
      </c>
      <c r="C94" s="26" t="s">
        <v>97</v>
      </c>
      <c r="D94" s="26" t="s">
        <v>11</v>
      </c>
      <c r="E94" s="154">
        <v>0.0017649305555555558</v>
      </c>
    </row>
    <row r="95" spans="1:5" ht="12.75">
      <c r="A95" s="24">
        <f t="shared" si="4"/>
        <v>12</v>
      </c>
      <c r="B95" s="25">
        <v>58</v>
      </c>
      <c r="C95" s="26" t="s">
        <v>98</v>
      </c>
      <c r="D95" s="26" t="s">
        <v>30</v>
      </c>
      <c r="E95" s="154">
        <v>0.001823263888888889</v>
      </c>
    </row>
    <row r="96" spans="1:5" ht="12.75">
      <c r="A96" s="24">
        <f t="shared" si="4"/>
        <v>13</v>
      </c>
      <c r="B96" s="25">
        <v>45</v>
      </c>
      <c r="C96" s="26" t="s">
        <v>99</v>
      </c>
      <c r="D96" s="26" t="s">
        <v>6</v>
      </c>
      <c r="E96" s="154">
        <v>0.0019342592592592595</v>
      </c>
    </row>
    <row r="97" spans="1:5" ht="12.75">
      <c r="A97" s="24">
        <f t="shared" si="4"/>
        <v>14</v>
      </c>
      <c r="B97" s="25">
        <v>44</v>
      </c>
      <c r="C97" s="26" t="s">
        <v>100</v>
      </c>
      <c r="D97" s="26" t="s">
        <v>6</v>
      </c>
      <c r="E97" s="154">
        <v>0.001956712962962963</v>
      </c>
    </row>
    <row r="98" spans="1:5" ht="12.75">
      <c r="A98" s="52">
        <f t="shared" si="4"/>
        <v>15</v>
      </c>
      <c r="B98" s="27">
        <v>64</v>
      </c>
      <c r="C98" s="28" t="s">
        <v>101</v>
      </c>
      <c r="D98" s="28" t="s">
        <v>102</v>
      </c>
      <c r="E98" s="155">
        <v>0.0027774305555555556</v>
      </c>
    </row>
    <row r="99" spans="3:4" ht="12.75">
      <c r="C99" s="1" t="s">
        <v>180</v>
      </c>
      <c r="D99" s="1" t="s">
        <v>180</v>
      </c>
    </row>
    <row r="100" spans="1:5" ht="15" customHeight="1">
      <c r="A100" s="184" t="s">
        <v>187</v>
      </c>
      <c r="B100" s="185"/>
      <c r="C100" s="185"/>
      <c r="D100" s="185"/>
      <c r="E100" s="186"/>
    </row>
    <row r="101" spans="1:5" ht="12.75">
      <c r="A101" s="16" t="s">
        <v>0</v>
      </c>
      <c r="B101" s="17" t="s">
        <v>1</v>
      </c>
      <c r="C101" s="18" t="s">
        <v>2</v>
      </c>
      <c r="D101" s="19" t="s">
        <v>3</v>
      </c>
      <c r="E101" s="20" t="s">
        <v>4</v>
      </c>
    </row>
    <row r="102" spans="1:5" ht="12.75">
      <c r="A102" s="67">
        <v>1</v>
      </c>
      <c r="B102" s="31">
        <v>49</v>
      </c>
      <c r="C102" s="23" t="s">
        <v>103</v>
      </c>
      <c r="D102" s="32" t="s">
        <v>316</v>
      </c>
      <c r="E102" s="156">
        <v>0.002200347222222222</v>
      </c>
    </row>
    <row r="103" spans="1:5" ht="12.75">
      <c r="A103" s="68">
        <v>2</v>
      </c>
      <c r="B103" s="33">
        <v>27</v>
      </c>
      <c r="C103" s="26" t="s">
        <v>104</v>
      </c>
      <c r="D103" s="34" t="s">
        <v>65</v>
      </c>
      <c r="E103" s="157">
        <v>0.002203935185185185</v>
      </c>
    </row>
    <row r="104" spans="1:5" ht="12.75">
      <c r="A104" s="68">
        <v>3</v>
      </c>
      <c r="B104" s="33">
        <v>17</v>
      </c>
      <c r="C104" s="26" t="s">
        <v>105</v>
      </c>
      <c r="D104" s="34" t="s">
        <v>106</v>
      </c>
      <c r="E104" s="157">
        <v>0.002206828703703704</v>
      </c>
    </row>
    <row r="105" spans="1:5" ht="12.75">
      <c r="A105" s="68">
        <v>4</v>
      </c>
      <c r="B105" s="33">
        <v>33</v>
      </c>
      <c r="C105" s="26" t="s">
        <v>107</v>
      </c>
      <c r="D105" s="34" t="s">
        <v>11</v>
      </c>
      <c r="E105" s="157">
        <v>0.0022533564814814816</v>
      </c>
    </row>
    <row r="106" spans="1:5" ht="12.75">
      <c r="A106" s="68">
        <v>5</v>
      </c>
      <c r="B106" s="33">
        <v>19</v>
      </c>
      <c r="C106" s="26" t="s">
        <v>108</v>
      </c>
      <c r="D106" s="34" t="s">
        <v>32</v>
      </c>
      <c r="E106" s="157">
        <v>0.002257638888888889</v>
      </c>
    </row>
    <row r="107" spans="1:5" ht="12.75">
      <c r="A107" s="68">
        <v>6</v>
      </c>
      <c r="B107" s="33">
        <v>34</v>
      </c>
      <c r="C107" s="26" t="s">
        <v>109</v>
      </c>
      <c r="D107" s="34" t="s">
        <v>11</v>
      </c>
      <c r="E107" s="157">
        <v>0.0023528935185185185</v>
      </c>
    </row>
    <row r="108" spans="1:5" ht="12.75">
      <c r="A108" s="68">
        <v>7</v>
      </c>
      <c r="B108" s="33">
        <v>50</v>
      </c>
      <c r="C108" s="26" t="s">
        <v>110</v>
      </c>
      <c r="D108" s="34" t="s">
        <v>30</v>
      </c>
      <c r="E108" s="157">
        <v>0.0023819444444444448</v>
      </c>
    </row>
    <row r="109" spans="1:5" ht="12.75">
      <c r="A109" s="68">
        <v>8</v>
      </c>
      <c r="B109" s="33">
        <v>47</v>
      </c>
      <c r="C109" s="26" t="s">
        <v>111</v>
      </c>
      <c r="D109" s="34" t="s">
        <v>96</v>
      </c>
      <c r="E109" s="157">
        <v>0.0023828703703703703</v>
      </c>
    </row>
    <row r="110" spans="1:5" ht="12.75">
      <c r="A110" s="68">
        <v>9</v>
      </c>
      <c r="B110" s="33">
        <v>52</v>
      </c>
      <c r="C110" s="26" t="s">
        <v>178</v>
      </c>
      <c r="D110" s="26" t="s">
        <v>34</v>
      </c>
      <c r="E110" s="157">
        <v>0.002386111111111111</v>
      </c>
    </row>
    <row r="111" spans="1:5" ht="12.75">
      <c r="A111" s="68">
        <v>10</v>
      </c>
      <c r="B111" s="33">
        <v>48</v>
      </c>
      <c r="C111" s="26" t="s">
        <v>112</v>
      </c>
      <c r="D111" s="32" t="s">
        <v>316</v>
      </c>
      <c r="E111" s="157">
        <v>0.0024278935185185185</v>
      </c>
    </row>
    <row r="112" spans="1:5" ht="12.75">
      <c r="A112" s="68">
        <v>11</v>
      </c>
      <c r="B112" s="33">
        <v>21</v>
      </c>
      <c r="C112" s="26" t="s">
        <v>113</v>
      </c>
      <c r="D112" s="34" t="s">
        <v>32</v>
      </c>
      <c r="E112" s="157">
        <v>0.0024337962962962963</v>
      </c>
    </row>
    <row r="113" spans="1:5" ht="12.75">
      <c r="A113" s="68">
        <v>12</v>
      </c>
      <c r="B113" s="33">
        <v>32</v>
      </c>
      <c r="C113" s="26" t="s">
        <v>114</v>
      </c>
      <c r="D113" s="34" t="s">
        <v>11</v>
      </c>
      <c r="E113" s="157">
        <v>0.0024895833333333332</v>
      </c>
    </row>
    <row r="114" spans="1:5" ht="12.75">
      <c r="A114" s="68">
        <v>13</v>
      </c>
      <c r="B114" s="33">
        <v>20</v>
      </c>
      <c r="C114" s="26" t="s">
        <v>115</v>
      </c>
      <c r="D114" s="34" t="s">
        <v>32</v>
      </c>
      <c r="E114" s="157">
        <v>0.0026354166666666665</v>
      </c>
    </row>
    <row r="115" spans="1:5" ht="12.75">
      <c r="A115" s="68">
        <v>14</v>
      </c>
      <c r="B115" s="33">
        <v>35</v>
      </c>
      <c r="C115" s="26" t="s">
        <v>116</v>
      </c>
      <c r="D115" s="34" t="s">
        <v>11</v>
      </c>
      <c r="E115" s="157">
        <v>0.0026818287037037036</v>
      </c>
    </row>
    <row r="116" spans="1:5" ht="12.75">
      <c r="A116" s="68">
        <v>15</v>
      </c>
      <c r="B116" s="33">
        <v>56</v>
      </c>
      <c r="C116" s="26" t="s">
        <v>117</v>
      </c>
      <c r="D116" s="34" t="s">
        <v>58</v>
      </c>
      <c r="E116" s="157">
        <v>0.0027355324074074074</v>
      </c>
    </row>
    <row r="117" spans="1:5" ht="12.75">
      <c r="A117" s="69">
        <v>16</v>
      </c>
      <c r="B117" s="35">
        <v>28</v>
      </c>
      <c r="C117" s="28" t="s">
        <v>118</v>
      </c>
      <c r="D117" s="36" t="s">
        <v>65</v>
      </c>
      <c r="E117" s="158">
        <v>0.002832407407407407</v>
      </c>
    </row>
    <row r="118" spans="3:4" ht="12.75">
      <c r="C118" s="1" t="s">
        <v>180</v>
      </c>
      <c r="D118" s="1" t="s">
        <v>180</v>
      </c>
    </row>
    <row r="119" spans="1:5" ht="15" customHeight="1">
      <c r="A119" s="174" t="s">
        <v>188</v>
      </c>
      <c r="B119" s="175"/>
      <c r="C119" s="175"/>
      <c r="D119" s="175"/>
      <c r="E119" s="176"/>
    </row>
    <row r="120" spans="1:5" ht="12.75">
      <c r="A120" s="37" t="s">
        <v>0</v>
      </c>
      <c r="B120" s="38" t="s">
        <v>1</v>
      </c>
      <c r="C120" s="39" t="s">
        <v>2</v>
      </c>
      <c r="D120" s="40" t="s">
        <v>3</v>
      </c>
      <c r="E120" s="41" t="s">
        <v>4</v>
      </c>
    </row>
    <row r="121" spans="1:5" ht="12.75">
      <c r="A121" s="68">
        <v>1</v>
      </c>
      <c r="B121" s="33">
        <v>23</v>
      </c>
      <c r="C121" s="26" t="s">
        <v>131</v>
      </c>
      <c r="D121" s="26" t="s">
        <v>156</v>
      </c>
      <c r="E121" s="157">
        <v>0.0026453703703703704</v>
      </c>
    </row>
    <row r="122" spans="1:5" ht="12.75">
      <c r="A122" s="68">
        <v>2</v>
      </c>
      <c r="B122" s="33">
        <v>29</v>
      </c>
      <c r="C122" s="26" t="s">
        <v>132</v>
      </c>
      <c r="D122" s="26" t="s">
        <v>34</v>
      </c>
      <c r="E122" s="157">
        <v>0.0026594907407407405</v>
      </c>
    </row>
    <row r="123" spans="1:5" ht="12.75">
      <c r="A123" s="68">
        <v>3</v>
      </c>
      <c r="B123" s="33">
        <v>21</v>
      </c>
      <c r="C123" s="26" t="s">
        <v>133</v>
      </c>
      <c r="D123" s="26" t="s">
        <v>156</v>
      </c>
      <c r="E123" s="157">
        <v>0.0027104166666666665</v>
      </c>
    </row>
    <row r="124" spans="1:5" ht="12.75">
      <c r="A124" s="68">
        <v>4</v>
      </c>
      <c r="B124" s="33">
        <v>22</v>
      </c>
      <c r="C124" s="26" t="s">
        <v>134</v>
      </c>
      <c r="D124" s="26" t="s">
        <v>156</v>
      </c>
      <c r="E124" s="157">
        <v>0.0027150462962962957</v>
      </c>
    </row>
    <row r="125" spans="1:5" ht="12.75">
      <c r="A125" s="68">
        <v>5</v>
      </c>
      <c r="B125" s="33">
        <v>3</v>
      </c>
      <c r="C125" s="26" t="s">
        <v>135</v>
      </c>
      <c r="D125" s="26" t="s">
        <v>32</v>
      </c>
      <c r="E125" s="157">
        <v>0.0027993055555555553</v>
      </c>
    </row>
    <row r="126" spans="1:5" ht="12.75">
      <c r="A126" s="68">
        <v>6</v>
      </c>
      <c r="B126" s="33">
        <v>11</v>
      </c>
      <c r="C126" s="26" t="s">
        <v>136</v>
      </c>
      <c r="D126" s="34" t="s">
        <v>11</v>
      </c>
      <c r="E126" s="157">
        <v>0.0030951388888888886</v>
      </c>
    </row>
    <row r="127" spans="1:5" ht="12.75">
      <c r="A127" s="68">
        <v>7</v>
      </c>
      <c r="B127" s="33">
        <v>25</v>
      </c>
      <c r="C127" s="26" t="s">
        <v>137</v>
      </c>
      <c r="D127" s="34" t="s">
        <v>11</v>
      </c>
      <c r="E127" s="157">
        <v>0.0031074074074074077</v>
      </c>
    </row>
    <row r="128" spans="1:5" ht="12.75">
      <c r="A128" s="68">
        <v>8</v>
      </c>
      <c r="B128" s="33">
        <v>4</v>
      </c>
      <c r="C128" s="26" t="s">
        <v>138</v>
      </c>
      <c r="D128" s="26" t="s">
        <v>32</v>
      </c>
      <c r="E128" s="157">
        <v>0.003176620370370371</v>
      </c>
    </row>
    <row r="129" spans="1:5" ht="12.75">
      <c r="A129" s="68">
        <v>9</v>
      </c>
      <c r="B129" s="42">
        <v>26</v>
      </c>
      <c r="C129" s="26" t="s">
        <v>139</v>
      </c>
      <c r="D129" s="26" t="s">
        <v>58</v>
      </c>
      <c r="E129" s="157">
        <v>0.0032162037037037038</v>
      </c>
    </row>
    <row r="130" spans="1:5" ht="12.75">
      <c r="A130" s="68">
        <v>10</v>
      </c>
      <c r="B130" s="42">
        <v>16</v>
      </c>
      <c r="C130" s="26" t="s">
        <v>140</v>
      </c>
      <c r="D130" s="26" t="s">
        <v>121</v>
      </c>
      <c r="E130" s="157">
        <v>0.0032247685185185187</v>
      </c>
    </row>
    <row r="131" spans="1:5" ht="12.75">
      <c r="A131" s="68">
        <v>11</v>
      </c>
      <c r="B131" s="42">
        <v>8</v>
      </c>
      <c r="C131" s="26" t="s">
        <v>141</v>
      </c>
      <c r="D131" s="26" t="s">
        <v>30</v>
      </c>
      <c r="E131" s="157">
        <v>0.0033465277777777777</v>
      </c>
    </row>
    <row r="132" spans="1:5" ht="12.75">
      <c r="A132" s="68">
        <v>12</v>
      </c>
      <c r="B132" s="42">
        <v>10</v>
      </c>
      <c r="C132" s="26" t="s">
        <v>142</v>
      </c>
      <c r="D132" s="34" t="s">
        <v>11</v>
      </c>
      <c r="E132" s="157">
        <v>0.003359027777777777</v>
      </c>
    </row>
    <row r="133" spans="1:5" ht="12.75">
      <c r="A133" s="68">
        <v>13</v>
      </c>
      <c r="B133" s="42">
        <v>24</v>
      </c>
      <c r="C133" s="26" t="s">
        <v>143</v>
      </c>
      <c r="D133" s="34" t="s">
        <v>11</v>
      </c>
      <c r="E133" s="157">
        <v>0.0033826388888888895</v>
      </c>
    </row>
    <row r="134" spans="1:5" ht="12.75">
      <c r="A134" s="68">
        <v>14</v>
      </c>
      <c r="B134" s="42">
        <v>18</v>
      </c>
      <c r="C134" s="26" t="s">
        <v>144</v>
      </c>
      <c r="D134" s="32" t="s">
        <v>316</v>
      </c>
      <c r="E134" s="157">
        <v>0.0034876157407407408</v>
      </c>
    </row>
    <row r="135" spans="1:5" ht="12.75">
      <c r="A135" s="68">
        <v>15</v>
      </c>
      <c r="B135" s="42">
        <v>9</v>
      </c>
      <c r="C135" s="26" t="s">
        <v>145</v>
      </c>
      <c r="D135" s="34" t="s">
        <v>11</v>
      </c>
      <c r="E135" s="157">
        <v>0.003514699074074074</v>
      </c>
    </row>
    <row r="136" spans="1:5" ht="12.75">
      <c r="A136" s="68">
        <v>16</v>
      </c>
      <c r="B136" s="42">
        <v>1</v>
      </c>
      <c r="C136" s="26" t="s">
        <v>146</v>
      </c>
      <c r="D136" s="26" t="s">
        <v>43</v>
      </c>
      <c r="E136" s="157">
        <v>0.0035667824074074074</v>
      </c>
    </row>
    <row r="137" spans="1:5" ht="12.75">
      <c r="A137" s="68">
        <v>17</v>
      </c>
      <c r="B137" s="42">
        <v>27</v>
      </c>
      <c r="C137" s="26" t="s">
        <v>147</v>
      </c>
      <c r="D137" s="34" t="s">
        <v>58</v>
      </c>
      <c r="E137" s="157">
        <v>0.0035875000000000004</v>
      </c>
    </row>
    <row r="138" spans="1:5" ht="12.75">
      <c r="A138" s="68">
        <v>18</v>
      </c>
      <c r="B138" s="42">
        <v>6</v>
      </c>
      <c r="C138" s="26" t="s">
        <v>148</v>
      </c>
      <c r="D138" s="34" t="s">
        <v>149</v>
      </c>
      <c r="E138" s="157">
        <v>0.0037309027777777774</v>
      </c>
    </row>
    <row r="139" spans="1:5" ht="12.75">
      <c r="A139" s="68">
        <v>19</v>
      </c>
      <c r="B139" s="42">
        <v>19</v>
      </c>
      <c r="C139" s="26" t="s">
        <v>150</v>
      </c>
      <c r="D139" s="26" t="s">
        <v>34</v>
      </c>
      <c r="E139" s="157">
        <v>0.0040028935185185185</v>
      </c>
    </row>
    <row r="140" spans="1:5" ht="12.75">
      <c r="A140" s="68">
        <v>20</v>
      </c>
      <c r="B140" s="42">
        <v>28</v>
      </c>
      <c r="C140" s="26" t="s">
        <v>151</v>
      </c>
      <c r="D140" s="34" t="s">
        <v>58</v>
      </c>
      <c r="E140" s="157">
        <v>0.004017824074074074</v>
      </c>
    </row>
    <row r="141" spans="1:5" ht="12.75">
      <c r="A141" s="69">
        <v>21</v>
      </c>
      <c r="B141" s="43">
        <v>7</v>
      </c>
      <c r="C141" s="28" t="s">
        <v>152</v>
      </c>
      <c r="D141" s="36" t="s">
        <v>30</v>
      </c>
      <c r="E141" s="158">
        <v>0.005012152777777778</v>
      </c>
    </row>
    <row r="142" spans="3:4" ht="12.75">
      <c r="C142" s="1" t="s">
        <v>180</v>
      </c>
      <c r="D142" s="1" t="s">
        <v>180</v>
      </c>
    </row>
    <row r="143" spans="1:5" ht="15" customHeight="1">
      <c r="A143" s="177" t="s">
        <v>189</v>
      </c>
      <c r="B143" s="178"/>
      <c r="C143" s="178"/>
      <c r="D143" s="178"/>
      <c r="E143" s="179"/>
    </row>
    <row r="144" spans="1:5" ht="12.75">
      <c r="A144" s="44" t="s">
        <v>0</v>
      </c>
      <c r="B144" s="45" t="s">
        <v>1</v>
      </c>
      <c r="C144" s="46" t="s">
        <v>2</v>
      </c>
      <c r="D144" s="47" t="s">
        <v>3</v>
      </c>
      <c r="E144" s="48" t="s">
        <v>4</v>
      </c>
    </row>
    <row r="145" spans="1:5" ht="12.75">
      <c r="A145" s="68">
        <v>1</v>
      </c>
      <c r="B145" s="42">
        <v>14</v>
      </c>
      <c r="C145" s="26" t="s">
        <v>153</v>
      </c>
      <c r="D145" s="34" t="s">
        <v>11</v>
      </c>
      <c r="E145" s="157">
        <v>0.002908796296296296</v>
      </c>
    </row>
    <row r="146" spans="1:5" ht="12.75">
      <c r="A146" s="68">
        <v>2</v>
      </c>
      <c r="B146" s="42">
        <v>17</v>
      </c>
      <c r="C146" s="26" t="s">
        <v>154</v>
      </c>
      <c r="D146" s="26" t="s">
        <v>121</v>
      </c>
      <c r="E146" s="157">
        <v>0.002973611111111111</v>
      </c>
    </row>
    <row r="147" spans="1:5" ht="12.75">
      <c r="A147" s="68">
        <v>3</v>
      </c>
      <c r="B147" s="42">
        <v>20</v>
      </c>
      <c r="C147" s="26" t="s">
        <v>155</v>
      </c>
      <c r="D147" s="26" t="s">
        <v>156</v>
      </c>
      <c r="E147" s="157">
        <v>0.0029994212962962965</v>
      </c>
    </row>
    <row r="148" spans="1:5" ht="12.75">
      <c r="A148" s="68">
        <v>4</v>
      </c>
      <c r="B148" s="42">
        <v>2</v>
      </c>
      <c r="C148" s="26" t="s">
        <v>157</v>
      </c>
      <c r="D148" s="26" t="s">
        <v>15</v>
      </c>
      <c r="E148" s="157">
        <v>0.0030795138888888886</v>
      </c>
    </row>
    <row r="149" spans="1:5" ht="12.75">
      <c r="A149" s="68">
        <v>5</v>
      </c>
      <c r="B149" s="42">
        <v>13</v>
      </c>
      <c r="C149" s="26" t="s">
        <v>158</v>
      </c>
      <c r="D149" s="34" t="s">
        <v>11</v>
      </c>
      <c r="E149" s="157">
        <v>0.0030969907407407404</v>
      </c>
    </row>
    <row r="150" spans="1:5" ht="12.75">
      <c r="A150" s="68">
        <v>6</v>
      </c>
      <c r="B150" s="42">
        <v>15</v>
      </c>
      <c r="C150" s="26" t="s">
        <v>159</v>
      </c>
      <c r="D150" s="34" t="s">
        <v>11</v>
      </c>
      <c r="E150" s="157">
        <v>0.003149537037037037</v>
      </c>
    </row>
    <row r="151" spans="1:5" ht="12.75">
      <c r="A151" s="68">
        <v>7</v>
      </c>
      <c r="B151" s="42">
        <v>12</v>
      </c>
      <c r="C151" s="26" t="s">
        <v>160</v>
      </c>
      <c r="D151" s="34" t="s">
        <v>11</v>
      </c>
      <c r="E151" s="157">
        <v>0.003334143518518519</v>
      </c>
    </row>
    <row r="152" spans="1:5" ht="12.75">
      <c r="A152" s="69">
        <v>8</v>
      </c>
      <c r="B152" s="43">
        <v>5</v>
      </c>
      <c r="C152" s="28" t="s">
        <v>161</v>
      </c>
      <c r="D152" s="28" t="s">
        <v>149</v>
      </c>
      <c r="E152" s="158">
        <v>0.003459722222222222</v>
      </c>
    </row>
    <row r="153" spans="3:4" ht="12.75">
      <c r="C153" s="1" t="s">
        <v>180</v>
      </c>
      <c r="D153" s="1" t="s">
        <v>180</v>
      </c>
    </row>
    <row r="154" spans="1:5" ht="15" customHeight="1">
      <c r="A154" s="174" t="s">
        <v>190</v>
      </c>
      <c r="B154" s="175"/>
      <c r="C154" s="175"/>
      <c r="D154" s="175"/>
      <c r="E154" s="176"/>
    </row>
    <row r="155" spans="1:5" ht="12.75">
      <c r="A155" s="37" t="s">
        <v>0</v>
      </c>
      <c r="B155" s="49" t="s">
        <v>1</v>
      </c>
      <c r="C155" s="39" t="s">
        <v>2</v>
      </c>
      <c r="D155" s="39" t="s">
        <v>3</v>
      </c>
      <c r="E155" s="50" t="s">
        <v>4</v>
      </c>
    </row>
    <row r="156" spans="1:5" ht="12.75">
      <c r="A156" s="24">
        <v>1</v>
      </c>
      <c r="B156" s="25">
        <v>21</v>
      </c>
      <c r="C156" s="30" t="s">
        <v>119</v>
      </c>
      <c r="D156" s="30" t="s">
        <v>11</v>
      </c>
      <c r="E156" s="154">
        <v>0.0032760416666666667</v>
      </c>
    </row>
    <row r="157" spans="1:5" ht="12.75">
      <c r="A157" s="24">
        <f aca="true" t="shared" si="5" ref="A157:A165">A156+1</f>
        <v>2</v>
      </c>
      <c r="B157" s="25">
        <v>14</v>
      </c>
      <c r="C157" s="30" t="s">
        <v>120</v>
      </c>
      <c r="D157" s="30" t="s">
        <v>121</v>
      </c>
      <c r="E157" s="154">
        <v>0.003326157407407408</v>
      </c>
    </row>
    <row r="158" spans="1:5" ht="12.75">
      <c r="A158" s="24">
        <f t="shared" si="5"/>
        <v>3</v>
      </c>
      <c r="B158" s="25">
        <v>13</v>
      </c>
      <c r="C158" s="30" t="s">
        <v>122</v>
      </c>
      <c r="D158" s="30" t="s">
        <v>121</v>
      </c>
      <c r="E158" s="154">
        <v>0.003454976851851852</v>
      </c>
    </row>
    <row r="159" spans="1:5" ht="12.75">
      <c r="A159" s="24">
        <f t="shared" si="5"/>
        <v>4</v>
      </c>
      <c r="B159" s="25">
        <v>20</v>
      </c>
      <c r="C159" s="30" t="s">
        <v>123</v>
      </c>
      <c r="D159" s="26" t="s">
        <v>34</v>
      </c>
      <c r="E159" s="154">
        <v>0.003825231481481481</v>
      </c>
    </row>
    <row r="160" spans="1:5" ht="12.75">
      <c r="A160" s="24">
        <f t="shared" si="5"/>
        <v>5</v>
      </c>
      <c r="B160" s="25">
        <v>8</v>
      </c>
      <c r="C160" s="30" t="s">
        <v>124</v>
      </c>
      <c r="D160" s="30" t="s">
        <v>11</v>
      </c>
      <c r="E160" s="154">
        <v>0.003882175925925926</v>
      </c>
    </row>
    <row r="161" spans="1:5" ht="12.75">
      <c r="A161" s="24">
        <f t="shared" si="5"/>
        <v>6</v>
      </c>
      <c r="B161" s="25">
        <v>10</v>
      </c>
      <c r="C161" s="30" t="s">
        <v>125</v>
      </c>
      <c r="D161" s="30" t="s">
        <v>15</v>
      </c>
      <c r="E161" s="154">
        <v>0.004028587962962963</v>
      </c>
    </row>
    <row r="162" spans="1:5" ht="12.75">
      <c r="A162" s="24">
        <f t="shared" si="5"/>
        <v>7</v>
      </c>
      <c r="B162" s="25">
        <v>18</v>
      </c>
      <c r="C162" s="30" t="s">
        <v>126</v>
      </c>
      <c r="D162" s="30" t="s">
        <v>58</v>
      </c>
      <c r="E162" s="154">
        <v>0.0041131944444444445</v>
      </c>
    </row>
    <row r="163" spans="1:5" ht="12.75">
      <c r="A163" s="24">
        <f t="shared" si="5"/>
        <v>8</v>
      </c>
      <c r="B163" s="25">
        <v>9</v>
      </c>
      <c r="C163" s="30" t="s">
        <v>127</v>
      </c>
      <c r="D163" s="30" t="s">
        <v>128</v>
      </c>
      <c r="E163" s="154">
        <v>0.004161921296296296</v>
      </c>
    </row>
    <row r="164" spans="1:5" ht="12.75">
      <c r="A164" s="24">
        <f t="shared" si="5"/>
        <v>9</v>
      </c>
      <c r="B164" s="25">
        <v>17</v>
      </c>
      <c r="C164" s="30" t="s">
        <v>129</v>
      </c>
      <c r="D164" s="30" t="s">
        <v>58</v>
      </c>
      <c r="E164" s="154">
        <v>0.004462962962962963</v>
      </c>
    </row>
    <row r="165" spans="1:5" ht="12.75">
      <c r="A165" s="52">
        <f t="shared" si="5"/>
        <v>10</v>
      </c>
      <c r="B165" s="27">
        <v>19</v>
      </c>
      <c r="C165" s="51" t="s">
        <v>130</v>
      </c>
      <c r="D165" s="51" t="s">
        <v>58</v>
      </c>
      <c r="E165" s="155">
        <v>0.005656597222222223</v>
      </c>
    </row>
    <row r="166" spans="3:4" ht="12.75">
      <c r="C166" s="1" t="s">
        <v>180</v>
      </c>
      <c r="D166" s="1" t="s">
        <v>180</v>
      </c>
    </row>
    <row r="167" spans="1:5" ht="12.75">
      <c r="A167" s="177" t="s">
        <v>191</v>
      </c>
      <c r="B167" s="178"/>
      <c r="C167" s="178"/>
      <c r="D167" s="178"/>
      <c r="E167" s="179"/>
    </row>
    <row r="168" spans="1:5" ht="12.75">
      <c r="A168" s="56" t="s">
        <v>0</v>
      </c>
      <c r="B168" s="57" t="s">
        <v>162</v>
      </c>
      <c r="C168" s="58" t="s">
        <v>2</v>
      </c>
      <c r="D168" s="58" t="s">
        <v>3</v>
      </c>
      <c r="E168" s="59" t="s">
        <v>4</v>
      </c>
    </row>
    <row r="169" spans="1:5" ht="12.75">
      <c r="A169" s="53">
        <v>1</v>
      </c>
      <c r="B169" s="54">
        <v>94</v>
      </c>
      <c r="C169" s="55" t="s">
        <v>163</v>
      </c>
      <c r="D169" s="55" t="s">
        <v>11</v>
      </c>
      <c r="E169" s="159">
        <v>0.002965856481481481</v>
      </c>
    </row>
    <row r="170" spans="1:5" ht="12.75">
      <c r="A170" s="24">
        <f aca="true" t="shared" si="6" ref="A170:A177">A169+1</f>
        <v>2</v>
      </c>
      <c r="B170" s="25">
        <v>94</v>
      </c>
      <c r="C170" s="26" t="s">
        <v>164</v>
      </c>
      <c r="D170" s="26" t="s">
        <v>53</v>
      </c>
      <c r="E170" s="154">
        <v>0.002978240740740741</v>
      </c>
    </row>
    <row r="171" spans="1:5" ht="12.75">
      <c r="A171" s="24">
        <f t="shared" si="6"/>
        <v>3</v>
      </c>
      <c r="B171" s="25">
        <v>94</v>
      </c>
      <c r="C171" s="26" t="s">
        <v>165</v>
      </c>
      <c r="D171" s="26" t="s">
        <v>43</v>
      </c>
      <c r="E171" s="154">
        <v>0.003025694444444445</v>
      </c>
    </row>
    <row r="172" spans="1:5" ht="12.75">
      <c r="A172" s="24">
        <f t="shared" si="6"/>
        <v>4</v>
      </c>
      <c r="B172" s="25">
        <v>93</v>
      </c>
      <c r="C172" s="30" t="s">
        <v>166</v>
      </c>
      <c r="D172" s="26" t="s">
        <v>15</v>
      </c>
      <c r="E172" s="154">
        <v>0.0030805555555555556</v>
      </c>
    </row>
    <row r="173" spans="1:5" ht="12.75">
      <c r="A173" s="24">
        <f t="shared" si="6"/>
        <v>5</v>
      </c>
      <c r="B173" s="25">
        <v>94</v>
      </c>
      <c r="C173" s="26" t="s">
        <v>167</v>
      </c>
      <c r="D173" s="26" t="s">
        <v>43</v>
      </c>
      <c r="E173" s="154">
        <v>0.003136111111111111</v>
      </c>
    </row>
    <row r="174" spans="1:5" ht="12.75">
      <c r="A174" s="24">
        <f t="shared" si="6"/>
        <v>6</v>
      </c>
      <c r="B174" s="25">
        <v>93</v>
      </c>
      <c r="C174" s="26" t="s">
        <v>168</v>
      </c>
      <c r="D174" s="26" t="s">
        <v>34</v>
      </c>
      <c r="E174" s="154">
        <v>0.0033606481481481478</v>
      </c>
    </row>
    <row r="175" spans="1:5" ht="12.75">
      <c r="A175" s="24">
        <f t="shared" si="6"/>
        <v>7</v>
      </c>
      <c r="B175" s="25">
        <v>94</v>
      </c>
      <c r="C175" s="26" t="s">
        <v>169</v>
      </c>
      <c r="D175" s="26" t="s">
        <v>11</v>
      </c>
      <c r="E175" s="154">
        <v>0.0038506944444444443</v>
      </c>
    </row>
    <row r="176" spans="1:5" ht="12.75">
      <c r="A176" s="24">
        <f t="shared" si="6"/>
        <v>8</v>
      </c>
      <c r="B176" s="25">
        <v>94</v>
      </c>
      <c r="C176" s="26" t="s">
        <v>170</v>
      </c>
      <c r="D176" s="26" t="s">
        <v>58</v>
      </c>
      <c r="E176" s="154">
        <v>0.004123032407407407</v>
      </c>
    </row>
    <row r="177" spans="1:5" ht="12.75">
      <c r="A177" s="52">
        <f t="shared" si="6"/>
        <v>9</v>
      </c>
      <c r="B177" s="27">
        <v>93</v>
      </c>
      <c r="C177" s="28" t="s">
        <v>171</v>
      </c>
      <c r="D177" s="28" t="s">
        <v>58</v>
      </c>
      <c r="E177" s="155">
        <v>0.007638773148148148</v>
      </c>
    </row>
    <row r="178" spans="3:4" ht="12.75">
      <c r="C178" s="1" t="s">
        <v>180</v>
      </c>
      <c r="D178" s="1" t="s">
        <v>180</v>
      </c>
    </row>
    <row r="179" spans="1:5" ht="15" customHeight="1">
      <c r="A179" s="174" t="s">
        <v>200</v>
      </c>
      <c r="B179" s="175"/>
      <c r="C179" s="175"/>
      <c r="D179" s="175"/>
      <c r="E179" s="176"/>
    </row>
    <row r="180" spans="1:5" ht="12.75">
      <c r="A180" s="60" t="s">
        <v>0</v>
      </c>
      <c r="B180" s="61" t="s">
        <v>1</v>
      </c>
      <c r="C180" s="62" t="s">
        <v>2</v>
      </c>
      <c r="D180" s="62" t="s">
        <v>3</v>
      </c>
      <c r="E180" s="63" t="s">
        <v>4</v>
      </c>
    </row>
    <row r="181" spans="1:5" ht="12.75">
      <c r="A181" s="78">
        <v>1</v>
      </c>
      <c r="B181" s="79">
        <v>8</v>
      </c>
      <c r="C181" s="80" t="s">
        <v>193</v>
      </c>
      <c r="D181" s="80" t="s">
        <v>15</v>
      </c>
      <c r="E181" s="160">
        <v>0.006900231481481482</v>
      </c>
    </row>
    <row r="182" spans="1:5" ht="12.75">
      <c r="A182" s="72">
        <v>2</v>
      </c>
      <c r="B182" s="73">
        <v>26</v>
      </c>
      <c r="C182" s="74" t="s">
        <v>194</v>
      </c>
      <c r="D182" s="34" t="s">
        <v>11</v>
      </c>
      <c r="E182" s="157">
        <v>0.006990046296296296</v>
      </c>
    </row>
    <row r="183" spans="1:5" ht="12.75">
      <c r="A183" s="72">
        <v>3</v>
      </c>
      <c r="B183" s="73">
        <v>13</v>
      </c>
      <c r="C183" s="74" t="s">
        <v>195</v>
      </c>
      <c r="D183" s="74" t="s">
        <v>65</v>
      </c>
      <c r="E183" s="157">
        <v>0.007275462962962963</v>
      </c>
    </row>
    <row r="184" spans="1:5" ht="12.75">
      <c r="A184" s="72">
        <v>4</v>
      </c>
      <c r="B184" s="73">
        <v>2</v>
      </c>
      <c r="C184" s="74" t="s">
        <v>196</v>
      </c>
      <c r="D184" s="74" t="s">
        <v>197</v>
      </c>
      <c r="E184" s="157">
        <v>0.007387731481481481</v>
      </c>
    </row>
    <row r="185" spans="1:5" ht="12.75">
      <c r="A185" s="72">
        <v>5</v>
      </c>
      <c r="B185" s="73">
        <v>5</v>
      </c>
      <c r="C185" s="74" t="s">
        <v>198</v>
      </c>
      <c r="D185" s="74" t="s">
        <v>43</v>
      </c>
      <c r="E185" s="157">
        <v>0.0075944444444444445</v>
      </c>
    </row>
    <row r="186" spans="1:5" ht="12.75">
      <c r="A186" s="75">
        <v>6</v>
      </c>
      <c r="B186" s="76">
        <v>1</v>
      </c>
      <c r="C186" s="77" t="s">
        <v>199</v>
      </c>
      <c r="D186" s="77" t="s">
        <v>197</v>
      </c>
      <c r="E186" s="158">
        <v>0.008090277777777778</v>
      </c>
    </row>
    <row r="187" spans="1:5" ht="12.75">
      <c r="A187" s="71"/>
      <c r="B187" s="1"/>
      <c r="C187" s="1" t="s">
        <v>180</v>
      </c>
      <c r="D187" s="1" t="s">
        <v>180</v>
      </c>
      <c r="E187" s="1"/>
    </row>
    <row r="188" spans="1:5" ht="12.75">
      <c r="A188" s="177" t="s">
        <v>204</v>
      </c>
      <c r="B188" s="178"/>
      <c r="C188" s="178"/>
      <c r="D188" s="178"/>
      <c r="E188" s="179"/>
    </row>
    <row r="189" spans="1:5" ht="12.75">
      <c r="A189" s="56" t="s">
        <v>0</v>
      </c>
      <c r="B189" s="57" t="s">
        <v>162</v>
      </c>
      <c r="C189" s="58" t="s">
        <v>2</v>
      </c>
      <c r="D189" s="58" t="s">
        <v>3</v>
      </c>
      <c r="E189" s="59" t="s">
        <v>4</v>
      </c>
    </row>
    <row r="190" spans="1:5" ht="12.75">
      <c r="A190" s="53">
        <v>1</v>
      </c>
      <c r="B190" s="83">
        <v>91</v>
      </c>
      <c r="C190" s="55" t="s">
        <v>201</v>
      </c>
      <c r="D190" s="55" t="s">
        <v>15</v>
      </c>
      <c r="E190" s="159">
        <v>0.004477083333333334</v>
      </c>
    </row>
    <row r="191" spans="1:5" ht="12.75">
      <c r="A191" s="24">
        <f>A190+1</f>
        <v>2</v>
      </c>
      <c r="B191" s="81">
        <v>92</v>
      </c>
      <c r="C191" s="26" t="s">
        <v>202</v>
      </c>
      <c r="D191" s="26" t="s">
        <v>15</v>
      </c>
      <c r="E191" s="154">
        <v>0.004782754629629629</v>
      </c>
    </row>
    <row r="192" spans="1:5" ht="12.75">
      <c r="A192" s="52">
        <f>A191+1</f>
        <v>3</v>
      </c>
      <c r="B192" s="82">
        <v>92</v>
      </c>
      <c r="C192" s="28" t="s">
        <v>203</v>
      </c>
      <c r="D192" s="28" t="s">
        <v>197</v>
      </c>
      <c r="E192" s="155">
        <v>0.0051375</v>
      </c>
    </row>
    <row r="193" spans="3:4" ht="12.75">
      <c r="C193" s="1" t="s">
        <v>180</v>
      </c>
      <c r="D193" s="1" t="s">
        <v>180</v>
      </c>
    </row>
    <row r="194" spans="1:5" ht="12.75">
      <c r="A194" s="174" t="s">
        <v>192</v>
      </c>
      <c r="B194" s="175"/>
      <c r="C194" s="175"/>
      <c r="D194" s="175"/>
      <c r="E194" s="176"/>
    </row>
    <row r="195" spans="1:5" ht="12.75">
      <c r="A195" s="60" t="s">
        <v>0</v>
      </c>
      <c r="B195" s="61" t="s">
        <v>162</v>
      </c>
      <c r="C195" s="62" t="s">
        <v>2</v>
      </c>
      <c r="D195" s="62" t="s">
        <v>3</v>
      </c>
      <c r="E195" s="63" t="s">
        <v>4</v>
      </c>
    </row>
    <row r="196" spans="1:5" ht="12.75">
      <c r="A196" s="53">
        <v>1</v>
      </c>
      <c r="B196" s="54">
        <v>90</v>
      </c>
      <c r="C196" s="55" t="s">
        <v>172</v>
      </c>
      <c r="D196" s="55" t="s">
        <v>121</v>
      </c>
      <c r="E196" s="159">
        <v>0.007095601851851852</v>
      </c>
    </row>
    <row r="197" spans="1:5" ht="12.75">
      <c r="A197" s="24">
        <f>A196+1</f>
        <v>2</v>
      </c>
      <c r="B197" s="25">
        <v>89</v>
      </c>
      <c r="C197" s="26" t="s">
        <v>173</v>
      </c>
      <c r="D197" s="26" t="s">
        <v>11</v>
      </c>
      <c r="E197" s="154">
        <v>0.00754861111111111</v>
      </c>
    </row>
    <row r="198" spans="1:5" ht="12.75">
      <c r="A198" s="52">
        <f>A197+1</f>
        <v>3</v>
      </c>
      <c r="B198" s="27">
        <v>90</v>
      </c>
      <c r="C198" s="28" t="s">
        <v>174</v>
      </c>
      <c r="D198" s="28" t="s">
        <v>121</v>
      </c>
      <c r="E198" s="155">
        <v>0.008009143518518518</v>
      </c>
    </row>
    <row r="199" spans="3:4" ht="12.75">
      <c r="C199" s="1" t="s">
        <v>180</v>
      </c>
      <c r="D199" s="1" t="s">
        <v>180</v>
      </c>
    </row>
    <row r="200" spans="1:5" ht="12.75">
      <c r="A200" s="177" t="s">
        <v>175</v>
      </c>
      <c r="B200" s="178"/>
      <c r="C200" s="178"/>
      <c r="D200" s="178"/>
      <c r="E200" s="179"/>
    </row>
    <row r="201" spans="1:5" ht="12.75">
      <c r="A201" s="56" t="s">
        <v>0</v>
      </c>
      <c r="B201" s="57" t="s">
        <v>162</v>
      </c>
      <c r="C201" s="58" t="s">
        <v>2</v>
      </c>
      <c r="D201" s="58" t="s">
        <v>3</v>
      </c>
      <c r="E201" s="59" t="s">
        <v>4</v>
      </c>
    </row>
    <row r="202" spans="1:5" ht="12.75">
      <c r="A202" s="53">
        <v>1</v>
      </c>
      <c r="B202" s="54">
        <v>90</v>
      </c>
      <c r="C202" s="55" t="s">
        <v>176</v>
      </c>
      <c r="D202" s="55" t="s">
        <v>121</v>
      </c>
      <c r="E202" s="159">
        <v>0.0037457175925925926</v>
      </c>
    </row>
    <row r="203" spans="1:5" ht="12.75">
      <c r="A203" s="52">
        <f>A202+1</f>
        <v>2</v>
      </c>
      <c r="B203" s="27">
        <v>89</v>
      </c>
      <c r="C203" s="28" t="s">
        <v>177</v>
      </c>
      <c r="D203" s="28" t="s">
        <v>36</v>
      </c>
      <c r="E203" s="155">
        <v>0.004228935185185185</v>
      </c>
    </row>
    <row r="205" ht="12.75">
      <c r="A205" s="2">
        <f>SUM(A19+A42+A65+A80+A98+A117+A141+A152+A165+A177+A186+A192+A198+A203)</f>
        <v>159</v>
      </c>
    </row>
  </sheetData>
  <sheetProtection/>
  <autoFilter ref="A5:E203"/>
  <mergeCells count="16">
    <mergeCell ref="A1:E1"/>
    <mergeCell ref="A2:E2"/>
    <mergeCell ref="A44:E44"/>
    <mergeCell ref="A119:E119"/>
    <mergeCell ref="A154:E154"/>
    <mergeCell ref="A143:E143"/>
    <mergeCell ref="A100:E100"/>
    <mergeCell ref="A82:E82"/>
    <mergeCell ref="A67:E67"/>
    <mergeCell ref="A179:E179"/>
    <mergeCell ref="A188:E188"/>
    <mergeCell ref="A167:E167"/>
    <mergeCell ref="A194:E194"/>
    <mergeCell ref="A200:E200"/>
    <mergeCell ref="A4:E4"/>
    <mergeCell ref="A21:E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P43" sqref="P43"/>
    </sheetView>
  </sheetViews>
  <sheetFormatPr defaultColWidth="9.140625" defaultRowHeight="15"/>
  <cols>
    <col min="1" max="1" width="4.28125" style="65" customWidth="1"/>
    <col min="2" max="2" width="18.421875" style="64" customWidth="1"/>
    <col min="3" max="3" width="22.7109375" style="64" customWidth="1"/>
    <col min="4" max="4" width="4.00390625" style="65" customWidth="1"/>
    <col min="5" max="5" width="9.8515625" style="144" customWidth="1"/>
    <col min="6" max="9" width="4.7109375" style="65" customWidth="1"/>
    <col min="10" max="10" width="8.00390625" style="107" customWidth="1"/>
    <col min="11" max="16384" width="9.140625" style="64" customWidth="1"/>
  </cols>
  <sheetData>
    <row r="1" spans="1:10" ht="18.75">
      <c r="A1" s="187" t="s">
        <v>260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5" ht="15">
      <c r="A2" s="114"/>
      <c r="B2" s="190"/>
      <c r="C2" s="190"/>
      <c r="D2" s="190"/>
      <c r="E2" s="190"/>
    </row>
    <row r="3" spans="1:10" s="105" customFormat="1" ht="12">
      <c r="A3" s="115" t="s">
        <v>209</v>
      </c>
      <c r="B3" s="115" t="s">
        <v>2</v>
      </c>
      <c r="C3" s="115" t="s">
        <v>3</v>
      </c>
      <c r="D3" s="116" t="s">
        <v>210</v>
      </c>
      <c r="E3" s="117" t="s">
        <v>4</v>
      </c>
      <c r="F3" s="118" t="s">
        <v>211</v>
      </c>
      <c r="G3" s="119" t="s">
        <v>212</v>
      </c>
      <c r="H3" s="119" t="s">
        <v>261</v>
      </c>
      <c r="I3" s="119" t="s">
        <v>262</v>
      </c>
      <c r="J3" s="120" t="s">
        <v>263</v>
      </c>
    </row>
    <row r="4" spans="1:10" ht="13.5" customHeight="1">
      <c r="A4" s="121">
        <v>1</v>
      </c>
      <c r="B4" s="122" t="s">
        <v>264</v>
      </c>
      <c r="C4" s="123" t="s">
        <v>230</v>
      </c>
      <c r="D4" s="124">
        <v>92</v>
      </c>
      <c r="E4" s="125">
        <v>0.026620370370370374</v>
      </c>
      <c r="F4" s="126">
        <v>1</v>
      </c>
      <c r="G4" s="33"/>
      <c r="H4" s="33"/>
      <c r="I4" s="33"/>
      <c r="J4" s="127">
        <f>SUM(E4/10.35)</f>
        <v>0.0025720164609053502</v>
      </c>
    </row>
    <row r="5" spans="1:10" ht="15">
      <c r="A5" s="128">
        <v>2</v>
      </c>
      <c r="B5" s="129" t="s">
        <v>265</v>
      </c>
      <c r="C5" s="123" t="s">
        <v>230</v>
      </c>
      <c r="D5" s="130">
        <v>91</v>
      </c>
      <c r="E5" s="131">
        <v>0.027094907407407404</v>
      </c>
      <c r="F5" s="126">
        <f>F4+1</f>
        <v>2</v>
      </c>
      <c r="G5" s="33"/>
      <c r="H5" s="33"/>
      <c r="I5" s="33"/>
      <c r="J5" s="127">
        <f aca="true" t="shared" si="0" ref="J5:J43">SUM(E5/10.35)</f>
        <v>0.0026178654499910536</v>
      </c>
    </row>
    <row r="6" spans="1:10" ht="15">
      <c r="A6" s="128">
        <v>3</v>
      </c>
      <c r="B6" s="129" t="s">
        <v>119</v>
      </c>
      <c r="C6" s="123" t="s">
        <v>230</v>
      </c>
      <c r="D6" s="130">
        <v>93</v>
      </c>
      <c r="E6" s="131">
        <v>0.027210648148148147</v>
      </c>
      <c r="F6" s="126">
        <f>F5+1</f>
        <v>3</v>
      </c>
      <c r="G6" s="33"/>
      <c r="H6" s="33"/>
      <c r="I6" s="33"/>
      <c r="J6" s="127">
        <f t="shared" si="0"/>
        <v>0.0026290481302558596</v>
      </c>
    </row>
    <row r="7" spans="1:10" ht="15">
      <c r="A7" s="128">
        <v>4</v>
      </c>
      <c r="B7" s="132" t="s">
        <v>266</v>
      </c>
      <c r="C7" s="133" t="s">
        <v>267</v>
      </c>
      <c r="D7" s="130">
        <v>86</v>
      </c>
      <c r="E7" s="131">
        <v>0.028275462962962964</v>
      </c>
      <c r="F7" s="126">
        <f>F6+1</f>
        <v>4</v>
      </c>
      <c r="G7" s="33"/>
      <c r="H7" s="33"/>
      <c r="I7" s="33"/>
      <c r="J7" s="127">
        <f t="shared" si="0"/>
        <v>0.002731928788692074</v>
      </c>
    </row>
    <row r="8" spans="1:10" ht="15">
      <c r="A8" s="128">
        <v>5</v>
      </c>
      <c r="B8" s="129" t="s">
        <v>268</v>
      </c>
      <c r="C8" s="133" t="s">
        <v>239</v>
      </c>
      <c r="D8" s="130">
        <v>70</v>
      </c>
      <c r="E8" s="131">
        <v>0.02847222222222222</v>
      </c>
      <c r="F8" s="126">
        <f>F7+1</f>
        <v>5</v>
      </c>
      <c r="G8" s="33"/>
      <c r="H8" s="33"/>
      <c r="I8" s="33"/>
      <c r="J8" s="127">
        <f t="shared" si="0"/>
        <v>0.0027509393451422438</v>
      </c>
    </row>
    <row r="9" spans="1:10" ht="15">
      <c r="A9" s="128">
        <v>6</v>
      </c>
      <c r="B9" s="129" t="s">
        <v>194</v>
      </c>
      <c r="C9" s="123" t="s">
        <v>230</v>
      </c>
      <c r="D9" s="130">
        <v>91</v>
      </c>
      <c r="E9" s="131">
        <v>0.028518518518518523</v>
      </c>
      <c r="F9" s="126">
        <f>F8+1</f>
        <v>6</v>
      </c>
      <c r="G9" s="33"/>
      <c r="H9" s="33"/>
      <c r="I9" s="33"/>
      <c r="J9" s="127">
        <f t="shared" si="0"/>
        <v>0.0027554124172481666</v>
      </c>
    </row>
    <row r="10" spans="1:10" ht="15">
      <c r="A10" s="128">
        <v>7</v>
      </c>
      <c r="B10" s="129" t="s">
        <v>221</v>
      </c>
      <c r="C10" s="133" t="s">
        <v>222</v>
      </c>
      <c r="D10" s="130">
        <v>55</v>
      </c>
      <c r="E10" s="131">
        <v>0.02888888888888889</v>
      </c>
      <c r="F10" s="134"/>
      <c r="G10" s="33"/>
      <c r="H10" s="135">
        <v>1</v>
      </c>
      <c r="I10" s="33"/>
      <c r="J10" s="127">
        <f t="shared" si="0"/>
        <v>0.002791196994095545</v>
      </c>
    </row>
    <row r="11" spans="1:10" ht="15">
      <c r="A11" s="128">
        <v>8</v>
      </c>
      <c r="B11" s="129" t="s">
        <v>269</v>
      </c>
      <c r="C11" s="123" t="s">
        <v>230</v>
      </c>
      <c r="D11" s="130">
        <v>92</v>
      </c>
      <c r="E11" s="131">
        <v>0.028969907407407406</v>
      </c>
      <c r="F11" s="126">
        <v>7</v>
      </c>
      <c r="G11" s="33"/>
      <c r="H11" s="33"/>
      <c r="I11" s="33"/>
      <c r="J11" s="127">
        <f t="shared" si="0"/>
        <v>0.0027990248702809088</v>
      </c>
    </row>
    <row r="12" spans="1:10" ht="15">
      <c r="A12" s="128">
        <v>9</v>
      </c>
      <c r="B12" s="129" t="s">
        <v>270</v>
      </c>
      <c r="C12" s="133" t="s">
        <v>36</v>
      </c>
      <c r="D12" s="130">
        <v>64</v>
      </c>
      <c r="E12" s="131">
        <v>0.029027777777777777</v>
      </c>
      <c r="F12" s="134"/>
      <c r="G12" s="135">
        <v>1</v>
      </c>
      <c r="H12" s="33"/>
      <c r="I12" s="33"/>
      <c r="J12" s="127">
        <f t="shared" si="0"/>
        <v>0.002804616210413312</v>
      </c>
    </row>
    <row r="13" spans="1:10" ht="15">
      <c r="A13" s="128">
        <v>10</v>
      </c>
      <c r="B13" s="129" t="s">
        <v>271</v>
      </c>
      <c r="C13" s="133" t="s">
        <v>121</v>
      </c>
      <c r="D13" s="130">
        <v>58</v>
      </c>
      <c r="E13" s="131">
        <v>0.029108796296296296</v>
      </c>
      <c r="F13" s="134"/>
      <c r="G13" s="33"/>
      <c r="H13" s="135">
        <v>2</v>
      </c>
      <c r="I13" s="33"/>
      <c r="J13" s="127">
        <f t="shared" si="0"/>
        <v>0.002812444086598676</v>
      </c>
    </row>
    <row r="14" spans="1:10" ht="15">
      <c r="A14" s="128">
        <v>11</v>
      </c>
      <c r="B14" s="129" t="s">
        <v>173</v>
      </c>
      <c r="C14" s="123" t="s">
        <v>230</v>
      </c>
      <c r="D14" s="130">
        <v>89</v>
      </c>
      <c r="E14" s="131">
        <v>0.029201388888888888</v>
      </c>
      <c r="F14" s="126">
        <v>8</v>
      </c>
      <c r="G14" s="33"/>
      <c r="H14" s="33"/>
      <c r="I14" s="33"/>
      <c r="J14" s="127">
        <f t="shared" si="0"/>
        <v>0.0028213902308105204</v>
      </c>
    </row>
    <row r="15" spans="1:10" ht="15">
      <c r="A15" s="128">
        <v>12</v>
      </c>
      <c r="B15" s="132" t="s">
        <v>225</v>
      </c>
      <c r="C15" s="133" t="s">
        <v>272</v>
      </c>
      <c r="D15" s="130">
        <v>51</v>
      </c>
      <c r="E15" s="131">
        <v>0.029456018518518517</v>
      </c>
      <c r="F15" s="134"/>
      <c r="G15" s="33"/>
      <c r="H15" s="135">
        <v>3</v>
      </c>
      <c r="I15" s="33"/>
      <c r="J15" s="127">
        <f t="shared" si="0"/>
        <v>0.0028459921273930933</v>
      </c>
    </row>
    <row r="16" spans="1:10" ht="15">
      <c r="A16" s="128">
        <v>13</v>
      </c>
      <c r="B16" s="129" t="s">
        <v>273</v>
      </c>
      <c r="C16" s="133" t="s">
        <v>274</v>
      </c>
      <c r="D16" s="130">
        <v>88</v>
      </c>
      <c r="E16" s="131">
        <v>0.029675925925925925</v>
      </c>
      <c r="F16" s="126">
        <v>9</v>
      </c>
      <c r="G16" s="33"/>
      <c r="H16" s="33"/>
      <c r="I16" s="33"/>
      <c r="J16" s="127">
        <f t="shared" si="0"/>
        <v>0.0028672392198962247</v>
      </c>
    </row>
    <row r="17" spans="1:10" ht="15">
      <c r="A17" s="128">
        <v>14</v>
      </c>
      <c r="B17" s="129" t="s">
        <v>275</v>
      </c>
      <c r="C17" s="133" t="s">
        <v>30</v>
      </c>
      <c r="D17" s="130">
        <v>85</v>
      </c>
      <c r="E17" s="131">
        <v>0.029699074074074072</v>
      </c>
      <c r="F17" s="126">
        <v>10</v>
      </c>
      <c r="G17" s="33"/>
      <c r="H17" s="33"/>
      <c r="I17" s="33"/>
      <c r="J17" s="127">
        <f t="shared" si="0"/>
        <v>0.002869475755949186</v>
      </c>
    </row>
    <row r="18" spans="1:10" ht="15">
      <c r="A18" s="128">
        <v>15</v>
      </c>
      <c r="B18" s="132" t="s">
        <v>276</v>
      </c>
      <c r="C18" s="133" t="s">
        <v>277</v>
      </c>
      <c r="D18" s="130">
        <v>69</v>
      </c>
      <c r="E18" s="131">
        <v>0.0297337962962963</v>
      </c>
      <c r="F18" s="126">
        <v>11</v>
      </c>
      <c r="G18" s="33"/>
      <c r="H18" s="33"/>
      <c r="I18" s="33"/>
      <c r="J18" s="127">
        <f t="shared" si="0"/>
        <v>0.002872830560028628</v>
      </c>
    </row>
    <row r="19" spans="1:10" ht="15">
      <c r="A19" s="128">
        <v>16</v>
      </c>
      <c r="B19" s="129" t="s">
        <v>278</v>
      </c>
      <c r="C19" s="133" t="s">
        <v>239</v>
      </c>
      <c r="D19" s="130">
        <v>90</v>
      </c>
      <c r="E19" s="131">
        <v>0.02988425925925926</v>
      </c>
      <c r="F19" s="126">
        <v>12</v>
      </c>
      <c r="G19" s="33"/>
      <c r="H19" s="33"/>
      <c r="I19" s="33"/>
      <c r="J19" s="127">
        <f t="shared" si="0"/>
        <v>0.0028873680443728756</v>
      </c>
    </row>
    <row r="20" spans="1:10" ht="15">
      <c r="A20" s="128">
        <v>17</v>
      </c>
      <c r="B20" s="129" t="s">
        <v>279</v>
      </c>
      <c r="C20" s="133" t="s">
        <v>36</v>
      </c>
      <c r="D20" s="130">
        <v>68</v>
      </c>
      <c r="E20" s="131">
        <v>0.029953703703703705</v>
      </c>
      <c r="F20" s="134"/>
      <c r="G20" s="135">
        <v>2</v>
      </c>
      <c r="H20" s="33"/>
      <c r="I20" s="33"/>
      <c r="J20" s="127">
        <f t="shared" si="0"/>
        <v>0.002894077652531759</v>
      </c>
    </row>
    <row r="21" spans="1:10" ht="15">
      <c r="A21" s="128">
        <v>18</v>
      </c>
      <c r="B21" s="129" t="s">
        <v>280</v>
      </c>
      <c r="C21" s="133" t="s">
        <v>281</v>
      </c>
      <c r="D21" s="130">
        <v>63</v>
      </c>
      <c r="E21" s="131">
        <v>0.030115740740740738</v>
      </c>
      <c r="F21" s="134"/>
      <c r="G21" s="135">
        <v>3</v>
      </c>
      <c r="H21" s="33"/>
      <c r="I21" s="33"/>
      <c r="J21" s="127">
        <f t="shared" si="0"/>
        <v>0.002909733404902487</v>
      </c>
    </row>
    <row r="22" spans="1:10" ht="15">
      <c r="A22" s="128">
        <v>19</v>
      </c>
      <c r="B22" s="132" t="s">
        <v>282</v>
      </c>
      <c r="C22" s="133" t="s">
        <v>283</v>
      </c>
      <c r="D22" s="130">
        <v>56</v>
      </c>
      <c r="E22" s="131">
        <v>0.03025462962962963</v>
      </c>
      <c r="F22" s="134"/>
      <c r="G22" s="33"/>
      <c r="H22" s="135">
        <v>4</v>
      </c>
      <c r="I22" s="33"/>
      <c r="J22" s="127">
        <f t="shared" si="0"/>
        <v>0.0029231526212202545</v>
      </c>
    </row>
    <row r="23" spans="1:10" ht="15">
      <c r="A23" s="128">
        <v>20</v>
      </c>
      <c r="B23" s="129" t="s">
        <v>284</v>
      </c>
      <c r="C23" s="123" t="s">
        <v>230</v>
      </c>
      <c r="D23" s="130">
        <v>92</v>
      </c>
      <c r="E23" s="131">
        <v>0.031828703703703706</v>
      </c>
      <c r="F23" s="126">
        <v>13</v>
      </c>
      <c r="G23" s="33"/>
      <c r="H23" s="33"/>
      <c r="I23" s="33"/>
      <c r="J23" s="127">
        <f t="shared" si="0"/>
        <v>0.0030752370728216144</v>
      </c>
    </row>
    <row r="24" spans="1:10" ht="15">
      <c r="A24" s="128">
        <v>21</v>
      </c>
      <c r="B24" s="129" t="s">
        <v>285</v>
      </c>
      <c r="C24" s="133" t="s">
        <v>30</v>
      </c>
      <c r="D24" s="130">
        <v>73</v>
      </c>
      <c r="E24" s="131">
        <v>0.03229166666666667</v>
      </c>
      <c r="F24" s="126">
        <v>14</v>
      </c>
      <c r="G24" s="33"/>
      <c r="H24" s="33"/>
      <c r="I24" s="33"/>
      <c r="J24" s="127">
        <f t="shared" si="0"/>
        <v>0.0031199677938808378</v>
      </c>
    </row>
    <row r="25" spans="1:10" ht="15">
      <c r="A25" s="128">
        <v>22</v>
      </c>
      <c r="B25" s="129" t="s">
        <v>286</v>
      </c>
      <c r="C25" s="133" t="s">
        <v>36</v>
      </c>
      <c r="D25" s="130">
        <v>49</v>
      </c>
      <c r="E25" s="131">
        <v>0.03234953703703704</v>
      </c>
      <c r="F25" s="134"/>
      <c r="G25" s="33"/>
      <c r="H25" s="135">
        <v>5</v>
      </c>
      <c r="I25" s="33"/>
      <c r="J25" s="127">
        <f t="shared" si="0"/>
        <v>0.0031255591340132406</v>
      </c>
    </row>
    <row r="26" spans="1:10" ht="15">
      <c r="A26" s="128">
        <v>23</v>
      </c>
      <c r="B26" s="129" t="s">
        <v>287</v>
      </c>
      <c r="C26" s="133" t="s">
        <v>34</v>
      </c>
      <c r="D26" s="130">
        <v>60</v>
      </c>
      <c r="E26" s="131">
        <v>0.03290509259259259</v>
      </c>
      <c r="F26" s="134"/>
      <c r="G26" s="135">
        <v>4</v>
      </c>
      <c r="H26" s="33"/>
      <c r="I26" s="33"/>
      <c r="J26" s="127">
        <f t="shared" si="0"/>
        <v>0.0031792359992843084</v>
      </c>
    </row>
    <row r="27" spans="1:10" ht="15">
      <c r="A27" s="128">
        <v>24</v>
      </c>
      <c r="B27" s="129" t="s">
        <v>288</v>
      </c>
      <c r="C27" s="133" t="s">
        <v>252</v>
      </c>
      <c r="D27" s="130">
        <v>76</v>
      </c>
      <c r="E27" s="131">
        <v>0.033368055555555554</v>
      </c>
      <c r="F27" s="126">
        <v>15</v>
      </c>
      <c r="G27" s="33"/>
      <c r="H27" s="33"/>
      <c r="I27" s="33"/>
      <c r="J27" s="127">
        <f t="shared" si="0"/>
        <v>0.0032239667203435318</v>
      </c>
    </row>
    <row r="28" spans="1:10" ht="15">
      <c r="A28" s="128">
        <v>25</v>
      </c>
      <c r="B28" s="129" t="s">
        <v>289</v>
      </c>
      <c r="C28" s="133" t="s">
        <v>6</v>
      </c>
      <c r="D28" s="136">
        <v>79</v>
      </c>
      <c r="E28" s="131">
        <v>0.03392361111111111</v>
      </c>
      <c r="F28" s="134"/>
      <c r="G28" s="33"/>
      <c r="H28" s="33"/>
      <c r="I28" s="33">
        <v>1</v>
      </c>
      <c r="J28" s="127">
        <f t="shared" si="0"/>
        <v>0.0032776435856146004</v>
      </c>
    </row>
    <row r="29" spans="1:10" ht="15">
      <c r="A29" s="128">
        <v>26</v>
      </c>
      <c r="B29" s="129" t="s">
        <v>290</v>
      </c>
      <c r="C29" s="133" t="s">
        <v>6</v>
      </c>
      <c r="D29" s="136">
        <v>76</v>
      </c>
      <c r="E29" s="131">
        <v>0.03428240740740741</v>
      </c>
      <c r="F29" s="134"/>
      <c r="G29" s="33"/>
      <c r="H29" s="33"/>
      <c r="I29" s="33">
        <v>2</v>
      </c>
      <c r="J29" s="127">
        <f t="shared" si="0"/>
        <v>0.0033123098944354986</v>
      </c>
    </row>
    <row r="30" spans="1:10" ht="15">
      <c r="A30" s="128">
        <v>27</v>
      </c>
      <c r="B30" s="129" t="s">
        <v>291</v>
      </c>
      <c r="C30" s="133" t="s">
        <v>292</v>
      </c>
      <c r="D30" s="130">
        <v>74</v>
      </c>
      <c r="E30" s="131">
        <v>0.03466435185185185</v>
      </c>
      <c r="F30" s="126">
        <v>16</v>
      </c>
      <c r="G30" s="33"/>
      <c r="H30" s="33"/>
      <c r="I30" s="33"/>
      <c r="J30" s="127">
        <f t="shared" si="0"/>
        <v>0.0033492127393093575</v>
      </c>
    </row>
    <row r="31" spans="1:10" ht="15">
      <c r="A31" s="128">
        <v>28</v>
      </c>
      <c r="B31" s="129" t="s">
        <v>293</v>
      </c>
      <c r="C31" s="133" t="s">
        <v>28</v>
      </c>
      <c r="D31" s="130">
        <v>65</v>
      </c>
      <c r="E31" s="131">
        <v>0.035740740740740747</v>
      </c>
      <c r="F31" s="134"/>
      <c r="G31" s="135">
        <v>5</v>
      </c>
      <c r="H31" s="33"/>
      <c r="I31" s="33"/>
      <c r="J31" s="127">
        <f t="shared" si="0"/>
        <v>0.003453211665772053</v>
      </c>
    </row>
    <row r="32" spans="1:10" ht="15">
      <c r="A32" s="128">
        <v>29</v>
      </c>
      <c r="B32" s="129" t="s">
        <v>294</v>
      </c>
      <c r="C32" s="133" t="s">
        <v>252</v>
      </c>
      <c r="D32" s="130">
        <v>73</v>
      </c>
      <c r="E32" s="131">
        <v>0.03575231481481481</v>
      </c>
      <c r="F32" s="126">
        <v>17</v>
      </c>
      <c r="G32" s="33"/>
      <c r="H32" s="33"/>
      <c r="I32" s="33"/>
      <c r="J32" s="127">
        <f t="shared" si="0"/>
        <v>0.0034543299337985328</v>
      </c>
    </row>
    <row r="33" spans="1:10" ht="15">
      <c r="A33" s="128">
        <v>30</v>
      </c>
      <c r="B33" s="129" t="s">
        <v>295</v>
      </c>
      <c r="C33" s="133" t="s">
        <v>296</v>
      </c>
      <c r="D33" s="130">
        <v>49</v>
      </c>
      <c r="E33" s="131">
        <v>0.035868055555555556</v>
      </c>
      <c r="F33" s="134"/>
      <c r="G33" s="33"/>
      <c r="H33" s="135">
        <v>6</v>
      </c>
      <c r="I33" s="33"/>
      <c r="J33" s="127">
        <f t="shared" si="0"/>
        <v>0.003465512614063339</v>
      </c>
    </row>
    <row r="34" spans="1:10" ht="15">
      <c r="A34" s="128">
        <v>31</v>
      </c>
      <c r="B34" s="129" t="s">
        <v>247</v>
      </c>
      <c r="C34" s="133" t="s">
        <v>239</v>
      </c>
      <c r="D34" s="130">
        <v>48</v>
      </c>
      <c r="E34" s="131">
        <v>0.0375462962962963</v>
      </c>
      <c r="F34" s="134"/>
      <c r="G34" s="33"/>
      <c r="H34" s="135">
        <v>7</v>
      </c>
      <c r="I34" s="33"/>
      <c r="J34" s="127">
        <f t="shared" si="0"/>
        <v>0.0036276614779030244</v>
      </c>
    </row>
    <row r="35" spans="1:10" ht="15">
      <c r="A35" s="128">
        <v>32</v>
      </c>
      <c r="B35" s="129" t="s">
        <v>297</v>
      </c>
      <c r="C35" s="133" t="s">
        <v>298</v>
      </c>
      <c r="D35" s="130">
        <v>70</v>
      </c>
      <c r="E35" s="131">
        <v>0.03826388888888889</v>
      </c>
      <c r="F35" s="126">
        <v>18</v>
      </c>
      <c r="G35" s="33"/>
      <c r="H35" s="33"/>
      <c r="I35" s="33"/>
      <c r="J35" s="127">
        <f t="shared" si="0"/>
        <v>0.00369699409554482</v>
      </c>
    </row>
    <row r="36" spans="1:10" ht="15">
      <c r="A36" s="128">
        <v>33</v>
      </c>
      <c r="B36" s="129" t="s">
        <v>299</v>
      </c>
      <c r="C36" s="133" t="s">
        <v>298</v>
      </c>
      <c r="D36" s="130">
        <v>73</v>
      </c>
      <c r="E36" s="131">
        <v>0.03826388888888889</v>
      </c>
      <c r="F36" s="126">
        <f>F35+1</f>
        <v>19</v>
      </c>
      <c r="G36" s="33"/>
      <c r="H36" s="33"/>
      <c r="I36" s="33"/>
      <c r="J36" s="127">
        <f t="shared" si="0"/>
        <v>0.00369699409554482</v>
      </c>
    </row>
    <row r="37" spans="1:10" ht="15">
      <c r="A37" s="128">
        <v>34</v>
      </c>
      <c r="B37" s="129" t="s">
        <v>300</v>
      </c>
      <c r="C37" s="133" t="s">
        <v>34</v>
      </c>
      <c r="D37" s="136">
        <v>86</v>
      </c>
      <c r="E37" s="131">
        <v>0.03863425925925926</v>
      </c>
      <c r="F37" s="134"/>
      <c r="G37" s="33"/>
      <c r="H37" s="33"/>
      <c r="I37" s="33">
        <v>3</v>
      </c>
      <c r="J37" s="127">
        <f t="shared" si="0"/>
        <v>0.0037327786723921987</v>
      </c>
    </row>
    <row r="38" spans="1:10" ht="15">
      <c r="A38" s="128">
        <v>35</v>
      </c>
      <c r="B38" s="129" t="s">
        <v>301</v>
      </c>
      <c r="C38" s="133" t="s">
        <v>302</v>
      </c>
      <c r="D38" s="130">
        <v>45</v>
      </c>
      <c r="E38" s="131">
        <v>0.039560185185185184</v>
      </c>
      <c r="F38" s="134"/>
      <c r="G38" s="33"/>
      <c r="H38" s="135">
        <v>8</v>
      </c>
      <c r="I38" s="33"/>
      <c r="J38" s="127">
        <f t="shared" si="0"/>
        <v>0.003822240114510646</v>
      </c>
    </row>
    <row r="39" spans="1:10" ht="15">
      <c r="A39" s="128">
        <v>36</v>
      </c>
      <c r="B39" s="129" t="s">
        <v>303</v>
      </c>
      <c r="C39" s="133" t="s">
        <v>252</v>
      </c>
      <c r="D39" s="136">
        <v>79</v>
      </c>
      <c r="E39" s="131">
        <v>0.03962962962962963</v>
      </c>
      <c r="F39" s="134"/>
      <c r="G39" s="33"/>
      <c r="H39" s="33"/>
      <c r="I39" s="33">
        <v>4</v>
      </c>
      <c r="J39" s="127">
        <f t="shared" si="0"/>
        <v>0.00382894972266953</v>
      </c>
    </row>
    <row r="40" spans="1:10" ht="15">
      <c r="A40" s="128">
        <v>37</v>
      </c>
      <c r="B40" s="129" t="s">
        <v>304</v>
      </c>
      <c r="C40" s="133" t="s">
        <v>239</v>
      </c>
      <c r="D40" s="136">
        <v>65</v>
      </c>
      <c r="E40" s="131">
        <v>0.04030092592592593</v>
      </c>
      <c r="F40" s="134"/>
      <c r="G40" s="33"/>
      <c r="H40" s="33"/>
      <c r="I40" s="33">
        <v>5</v>
      </c>
      <c r="J40" s="127">
        <f t="shared" si="0"/>
        <v>0.003893809268205404</v>
      </c>
    </row>
    <row r="41" spans="1:10" ht="15">
      <c r="A41" s="128">
        <v>38</v>
      </c>
      <c r="B41" s="129" t="s">
        <v>207</v>
      </c>
      <c r="C41" s="133" t="s">
        <v>32</v>
      </c>
      <c r="D41" s="136">
        <v>88</v>
      </c>
      <c r="E41" s="131">
        <v>0.0415162037037037</v>
      </c>
      <c r="F41" s="134"/>
      <c r="G41" s="33"/>
      <c r="H41" s="33"/>
      <c r="I41" s="33">
        <v>6</v>
      </c>
      <c r="J41" s="127">
        <f t="shared" si="0"/>
        <v>0.004011227410985865</v>
      </c>
    </row>
    <row r="42" spans="1:10" ht="15">
      <c r="A42" s="128">
        <v>39</v>
      </c>
      <c r="B42" s="129" t="s">
        <v>305</v>
      </c>
      <c r="C42" s="133" t="s">
        <v>239</v>
      </c>
      <c r="D42" s="136">
        <v>76</v>
      </c>
      <c r="E42" s="131">
        <v>0.042928240740740746</v>
      </c>
      <c r="F42" s="134"/>
      <c r="G42" s="33"/>
      <c r="H42" s="33"/>
      <c r="I42" s="33">
        <v>7</v>
      </c>
      <c r="J42" s="127">
        <f t="shared" si="0"/>
        <v>0.004147656110216497</v>
      </c>
    </row>
    <row r="43" spans="1:10" ht="15">
      <c r="A43" s="128">
        <v>40</v>
      </c>
      <c r="B43" s="132" t="s">
        <v>306</v>
      </c>
      <c r="C43" s="133" t="s">
        <v>121</v>
      </c>
      <c r="D43" s="130">
        <v>50</v>
      </c>
      <c r="E43" s="131">
        <v>0.04818287037037037</v>
      </c>
      <c r="F43" s="134"/>
      <c r="G43" s="33"/>
      <c r="H43" s="135">
        <v>9</v>
      </c>
      <c r="I43" s="33"/>
      <c r="J43" s="127">
        <f t="shared" si="0"/>
        <v>0.004655349794238683</v>
      </c>
    </row>
    <row r="44" spans="1:10" ht="15">
      <c r="A44" s="128">
        <v>41</v>
      </c>
      <c r="B44" s="129" t="s">
        <v>307</v>
      </c>
      <c r="C44" s="133" t="s">
        <v>281</v>
      </c>
      <c r="D44" s="130">
        <v>54</v>
      </c>
      <c r="E44" s="131" t="s">
        <v>308</v>
      </c>
      <c r="F44" s="134"/>
      <c r="G44" s="33"/>
      <c r="H44" s="135">
        <v>10</v>
      </c>
      <c r="I44" s="33"/>
      <c r="J44" s="127" t="s">
        <v>309</v>
      </c>
    </row>
    <row r="45" spans="1:10" ht="15">
      <c r="A45" s="137">
        <v>42</v>
      </c>
      <c r="B45" s="138" t="s">
        <v>310</v>
      </c>
      <c r="C45" s="139" t="s">
        <v>230</v>
      </c>
      <c r="D45" s="140">
        <v>92</v>
      </c>
      <c r="E45" s="141" t="s">
        <v>308</v>
      </c>
      <c r="F45" s="142">
        <v>20</v>
      </c>
      <c r="G45" s="35"/>
      <c r="H45" s="35"/>
      <c r="I45" s="35"/>
      <c r="J45" s="143" t="s">
        <v>309</v>
      </c>
    </row>
  </sheetData>
  <sheetProtection/>
  <mergeCells count="2">
    <mergeCell ref="A1:J1"/>
    <mergeCell ref="B2:E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.28125" style="70" customWidth="1"/>
    <col min="2" max="2" width="16.421875" style="66" customWidth="1"/>
    <col min="3" max="3" width="20.7109375" style="0" customWidth="1"/>
    <col min="4" max="4" width="5.140625" style="105" customWidth="1"/>
    <col min="6" max="6" width="5.57421875" style="0" customWidth="1"/>
    <col min="7" max="7" width="4.57421875" style="0" customWidth="1"/>
    <col min="8" max="8" width="4.7109375" style="0" customWidth="1"/>
    <col min="9" max="9" width="5.140625" style="0" customWidth="1"/>
    <col min="10" max="10" width="4.7109375" style="0" customWidth="1"/>
    <col min="11" max="11" width="6.7109375" style="0" customWidth="1"/>
  </cols>
  <sheetData>
    <row r="1" spans="1:11" ht="18.75">
      <c r="A1" s="187" t="s">
        <v>208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</row>
    <row r="2" spans="4:5" ht="15">
      <c r="D2" s="107"/>
      <c r="E2" s="84"/>
    </row>
    <row r="3" spans="1:11" ht="15">
      <c r="A3" s="170" t="s">
        <v>209</v>
      </c>
      <c r="B3" s="106" t="s">
        <v>2</v>
      </c>
      <c r="C3" s="85" t="s">
        <v>3</v>
      </c>
      <c r="D3" s="86" t="s">
        <v>210</v>
      </c>
      <c r="E3" s="87" t="s">
        <v>4</v>
      </c>
      <c r="F3" s="88" t="s">
        <v>211</v>
      </c>
      <c r="G3" s="89" t="s">
        <v>212</v>
      </c>
      <c r="H3" s="89" t="s">
        <v>213</v>
      </c>
      <c r="I3" s="89" t="s">
        <v>214</v>
      </c>
      <c r="J3" s="90" t="s">
        <v>215</v>
      </c>
      <c r="K3" s="90" t="s">
        <v>216</v>
      </c>
    </row>
    <row r="4" spans="1:11" ht="15">
      <c r="A4" s="171">
        <v>1</v>
      </c>
      <c r="B4" s="91" t="s">
        <v>217</v>
      </c>
      <c r="C4" s="91" t="s">
        <v>218</v>
      </c>
      <c r="D4" s="108">
        <v>73</v>
      </c>
      <c r="E4" s="92">
        <v>0.010150462962962964</v>
      </c>
      <c r="F4" s="164">
        <v>1</v>
      </c>
      <c r="G4" s="93"/>
      <c r="H4" s="93"/>
      <c r="I4" s="93"/>
      <c r="J4" s="94"/>
      <c r="K4" s="95">
        <f>SUM(E4/4.2)</f>
        <v>0.0024167768959435626</v>
      </c>
    </row>
    <row r="5" spans="1:11" ht="15">
      <c r="A5" s="172">
        <v>2</v>
      </c>
      <c r="B5" s="30" t="s">
        <v>219</v>
      </c>
      <c r="C5" s="30" t="s">
        <v>220</v>
      </c>
      <c r="D5" s="109">
        <v>84</v>
      </c>
      <c r="E5" s="96">
        <v>0.011157407407407408</v>
      </c>
      <c r="F5" s="97">
        <v>2</v>
      </c>
      <c r="G5" s="98"/>
      <c r="H5" s="98"/>
      <c r="I5" s="98"/>
      <c r="J5" s="99"/>
      <c r="K5" s="95">
        <f aca="true" t="shared" si="0" ref="K5:K29">SUM(E5/4.2)</f>
        <v>0.0026565255731922396</v>
      </c>
    </row>
    <row r="6" spans="1:11" ht="15">
      <c r="A6" s="172">
        <v>3</v>
      </c>
      <c r="B6" s="30" t="s">
        <v>221</v>
      </c>
      <c r="C6" s="30" t="s">
        <v>222</v>
      </c>
      <c r="D6" s="109">
        <v>55</v>
      </c>
      <c r="E6" s="96">
        <v>0.011238425925925928</v>
      </c>
      <c r="F6" s="97"/>
      <c r="G6" s="98"/>
      <c r="H6" s="165">
        <v>1</v>
      </c>
      <c r="I6" s="98"/>
      <c r="J6" s="99"/>
      <c r="K6" s="95">
        <f t="shared" si="0"/>
        <v>0.0026758156966490304</v>
      </c>
    </row>
    <row r="7" spans="1:11" ht="15">
      <c r="A7" s="172">
        <v>4</v>
      </c>
      <c r="B7" s="30" t="s">
        <v>223</v>
      </c>
      <c r="C7" s="30" t="s">
        <v>32</v>
      </c>
      <c r="D7" s="109">
        <v>54</v>
      </c>
      <c r="E7" s="96">
        <v>0.011400462962962965</v>
      </c>
      <c r="F7" s="97"/>
      <c r="G7" s="98"/>
      <c r="H7" s="98">
        <v>2</v>
      </c>
      <c r="I7" s="98"/>
      <c r="J7" s="99"/>
      <c r="K7" s="95">
        <f t="shared" si="0"/>
        <v>0.0027143959435626105</v>
      </c>
    </row>
    <row r="8" spans="1:11" ht="15">
      <c r="A8" s="172">
        <v>5</v>
      </c>
      <c r="B8" s="30" t="s">
        <v>224</v>
      </c>
      <c r="C8" s="30" t="s">
        <v>30</v>
      </c>
      <c r="D8" s="109">
        <v>72</v>
      </c>
      <c r="E8" s="96">
        <v>0.011608796296296296</v>
      </c>
      <c r="F8" s="97">
        <v>3</v>
      </c>
      <c r="G8" s="98"/>
      <c r="H8" s="98"/>
      <c r="I8" s="98"/>
      <c r="J8" s="99"/>
      <c r="K8" s="95">
        <f t="shared" si="0"/>
        <v>0.0027639991181657845</v>
      </c>
    </row>
    <row r="9" spans="1:11" ht="15">
      <c r="A9" s="172">
        <v>6</v>
      </c>
      <c r="B9" s="30" t="s">
        <v>225</v>
      </c>
      <c r="C9" s="30" t="s">
        <v>226</v>
      </c>
      <c r="D9" s="109">
        <v>51</v>
      </c>
      <c r="E9" s="96">
        <v>0.011967592592592592</v>
      </c>
      <c r="F9" s="97"/>
      <c r="G9" s="98"/>
      <c r="H9" s="98">
        <v>3</v>
      </c>
      <c r="I9" s="98"/>
      <c r="J9" s="99"/>
      <c r="K9" s="95">
        <f t="shared" si="0"/>
        <v>0.002849426807760141</v>
      </c>
    </row>
    <row r="10" spans="1:11" ht="15">
      <c r="A10" s="172">
        <v>7</v>
      </c>
      <c r="B10" s="30" t="s">
        <v>227</v>
      </c>
      <c r="C10" s="30" t="s">
        <v>228</v>
      </c>
      <c r="D10" s="109">
        <v>69</v>
      </c>
      <c r="E10" s="96">
        <v>0.012175925925925929</v>
      </c>
      <c r="F10" s="97">
        <v>4</v>
      </c>
      <c r="G10" s="98"/>
      <c r="H10" s="98"/>
      <c r="I10" s="98"/>
      <c r="J10" s="99"/>
      <c r="K10" s="95">
        <f t="shared" si="0"/>
        <v>0.002899029982363316</v>
      </c>
    </row>
    <row r="11" spans="1:11" ht="15">
      <c r="A11" s="172">
        <v>8</v>
      </c>
      <c r="B11" s="30" t="s">
        <v>229</v>
      </c>
      <c r="C11" s="30" t="s">
        <v>230</v>
      </c>
      <c r="D11" s="109">
        <v>86</v>
      </c>
      <c r="E11" s="96">
        <v>0.012372685185185186</v>
      </c>
      <c r="F11" s="97">
        <v>5</v>
      </c>
      <c r="G11" s="98"/>
      <c r="H11" s="98"/>
      <c r="I11" s="98"/>
      <c r="J11" s="99"/>
      <c r="K11" s="95">
        <f t="shared" si="0"/>
        <v>0.002945877425044092</v>
      </c>
    </row>
    <row r="12" spans="1:11" ht="15">
      <c r="A12" s="172">
        <v>9</v>
      </c>
      <c r="B12" s="30" t="s">
        <v>231</v>
      </c>
      <c r="C12" s="30" t="s">
        <v>232</v>
      </c>
      <c r="D12" s="109">
        <v>57</v>
      </c>
      <c r="E12" s="96">
        <v>0.012997685185185183</v>
      </c>
      <c r="F12" s="97"/>
      <c r="G12" s="98"/>
      <c r="H12" s="98">
        <v>4</v>
      </c>
      <c r="I12" s="98"/>
      <c r="J12" s="99"/>
      <c r="K12" s="95">
        <f t="shared" si="0"/>
        <v>0.0030946869488536147</v>
      </c>
    </row>
    <row r="13" spans="1:11" ht="15">
      <c r="A13" s="172">
        <v>10</v>
      </c>
      <c r="B13" s="30" t="s">
        <v>233</v>
      </c>
      <c r="C13" s="30" t="s">
        <v>234</v>
      </c>
      <c r="D13" s="109">
        <v>84</v>
      </c>
      <c r="E13" s="96">
        <v>0.013078703703703703</v>
      </c>
      <c r="F13" s="97">
        <v>6</v>
      </c>
      <c r="G13" s="98"/>
      <c r="H13" s="98"/>
      <c r="I13" s="98"/>
      <c r="J13" s="99"/>
      <c r="K13" s="95">
        <f t="shared" si="0"/>
        <v>0.0031139770723104055</v>
      </c>
    </row>
    <row r="14" spans="1:11" ht="15">
      <c r="A14" s="172">
        <v>11</v>
      </c>
      <c r="B14" s="30" t="s">
        <v>235</v>
      </c>
      <c r="C14" s="30" t="s">
        <v>65</v>
      </c>
      <c r="D14" s="109">
        <v>83</v>
      </c>
      <c r="E14" s="96">
        <v>0.013229166666666667</v>
      </c>
      <c r="F14" s="97">
        <v>7</v>
      </c>
      <c r="G14" s="98"/>
      <c r="H14" s="98"/>
      <c r="I14" s="98"/>
      <c r="J14" s="99"/>
      <c r="K14" s="95">
        <f t="shared" si="0"/>
        <v>0.0031498015873015874</v>
      </c>
    </row>
    <row r="15" spans="1:11" ht="15">
      <c r="A15" s="172">
        <v>12</v>
      </c>
      <c r="B15" s="30" t="s">
        <v>236</v>
      </c>
      <c r="C15" s="30" t="s">
        <v>237</v>
      </c>
      <c r="D15" s="109">
        <v>84</v>
      </c>
      <c r="E15" s="96">
        <v>0.013333333333333334</v>
      </c>
      <c r="F15" s="97">
        <v>8</v>
      </c>
      <c r="G15" s="98"/>
      <c r="H15" s="98"/>
      <c r="I15" s="98"/>
      <c r="J15" s="99"/>
      <c r="K15" s="95">
        <f t="shared" si="0"/>
        <v>0.0031746031746031746</v>
      </c>
    </row>
    <row r="16" spans="1:11" ht="15">
      <c r="A16" s="172">
        <v>13</v>
      </c>
      <c r="B16" s="30" t="s">
        <v>238</v>
      </c>
      <c r="C16" s="30" t="s">
        <v>239</v>
      </c>
      <c r="D16" s="109">
        <v>50</v>
      </c>
      <c r="E16" s="96">
        <v>0.013506944444444445</v>
      </c>
      <c r="F16" s="97"/>
      <c r="G16" s="98"/>
      <c r="H16" s="98">
        <v>5</v>
      </c>
      <c r="I16" s="98"/>
      <c r="J16" s="99"/>
      <c r="K16" s="95">
        <f t="shared" si="0"/>
        <v>0.0032159391534391534</v>
      </c>
    </row>
    <row r="17" spans="1:11" ht="15">
      <c r="A17" s="172">
        <v>14</v>
      </c>
      <c r="B17" s="30" t="s">
        <v>240</v>
      </c>
      <c r="C17" s="30" t="s">
        <v>36</v>
      </c>
      <c r="D17" s="109">
        <v>47</v>
      </c>
      <c r="E17" s="96">
        <v>0.013680555555555555</v>
      </c>
      <c r="F17" s="97"/>
      <c r="G17" s="98"/>
      <c r="H17" s="98"/>
      <c r="I17" s="165">
        <v>1</v>
      </c>
      <c r="J17" s="99"/>
      <c r="K17" s="95">
        <f t="shared" si="0"/>
        <v>0.003257275132275132</v>
      </c>
    </row>
    <row r="18" spans="1:11" ht="15">
      <c r="A18" s="172">
        <v>15</v>
      </c>
      <c r="B18" s="30" t="s">
        <v>241</v>
      </c>
      <c r="C18" s="30" t="s">
        <v>242</v>
      </c>
      <c r="D18" s="109">
        <v>69</v>
      </c>
      <c r="E18" s="96">
        <v>0.013854166666666666</v>
      </c>
      <c r="F18" s="97">
        <v>9</v>
      </c>
      <c r="G18" s="98"/>
      <c r="H18" s="98"/>
      <c r="I18" s="98"/>
      <c r="J18" s="99"/>
      <c r="K18" s="95">
        <f t="shared" si="0"/>
        <v>0.0032986111111111107</v>
      </c>
    </row>
    <row r="19" spans="1:11" ht="15">
      <c r="A19" s="172">
        <v>16</v>
      </c>
      <c r="B19" s="30" t="s">
        <v>243</v>
      </c>
      <c r="C19" s="30" t="s">
        <v>244</v>
      </c>
      <c r="D19" s="109">
        <v>49</v>
      </c>
      <c r="E19" s="96">
        <v>0.013946759259259258</v>
      </c>
      <c r="F19" s="97"/>
      <c r="G19" s="98"/>
      <c r="H19" s="98">
        <v>6</v>
      </c>
      <c r="I19" s="98"/>
      <c r="J19" s="99"/>
      <c r="K19" s="95">
        <f t="shared" si="0"/>
        <v>0.003320656966490299</v>
      </c>
    </row>
    <row r="20" spans="1:11" ht="15">
      <c r="A20" s="172">
        <v>17</v>
      </c>
      <c r="B20" s="30" t="s">
        <v>245</v>
      </c>
      <c r="C20" s="30" t="s">
        <v>34</v>
      </c>
      <c r="D20" s="109">
        <v>40</v>
      </c>
      <c r="E20" s="96">
        <v>0.014027777777777778</v>
      </c>
      <c r="F20" s="97"/>
      <c r="G20" s="98"/>
      <c r="H20" s="98"/>
      <c r="I20" s="98">
        <v>2</v>
      </c>
      <c r="J20" s="99"/>
      <c r="K20" s="95">
        <f t="shared" si="0"/>
        <v>0.00333994708994709</v>
      </c>
    </row>
    <row r="21" spans="1:11" ht="15">
      <c r="A21" s="172">
        <v>18</v>
      </c>
      <c r="B21" s="30" t="s">
        <v>246</v>
      </c>
      <c r="C21" s="30" t="s">
        <v>242</v>
      </c>
      <c r="D21" s="109">
        <v>69</v>
      </c>
      <c r="E21" s="96">
        <v>0.01494212962962963</v>
      </c>
      <c r="F21" s="97">
        <v>10</v>
      </c>
      <c r="G21" s="98"/>
      <c r="H21" s="98"/>
      <c r="I21" s="98"/>
      <c r="J21" s="99"/>
      <c r="K21" s="95">
        <f t="shared" si="0"/>
        <v>0.0035576499118165784</v>
      </c>
    </row>
    <row r="22" spans="1:11" ht="15">
      <c r="A22" s="172">
        <v>19</v>
      </c>
      <c r="B22" s="30" t="s">
        <v>247</v>
      </c>
      <c r="C22" s="30" t="s">
        <v>239</v>
      </c>
      <c r="D22" s="109">
        <v>48</v>
      </c>
      <c r="E22" s="96">
        <v>0.015324074074074073</v>
      </c>
      <c r="F22" s="97"/>
      <c r="G22" s="98"/>
      <c r="H22" s="98"/>
      <c r="I22" s="98">
        <v>3</v>
      </c>
      <c r="J22" s="99"/>
      <c r="K22" s="95">
        <f t="shared" si="0"/>
        <v>0.0036485890652557316</v>
      </c>
    </row>
    <row r="23" spans="1:11" ht="15">
      <c r="A23" s="172">
        <v>20</v>
      </c>
      <c r="B23" s="30" t="s">
        <v>248</v>
      </c>
      <c r="C23" s="30" t="s">
        <v>249</v>
      </c>
      <c r="D23" s="109">
        <v>41</v>
      </c>
      <c r="E23" s="96">
        <v>0.015659722222222224</v>
      </c>
      <c r="F23" s="97"/>
      <c r="G23" s="98"/>
      <c r="H23" s="98"/>
      <c r="I23" s="98">
        <v>4</v>
      </c>
      <c r="J23" s="99"/>
      <c r="K23" s="95">
        <f t="shared" si="0"/>
        <v>0.0037285052910052915</v>
      </c>
    </row>
    <row r="24" spans="1:11" ht="15">
      <c r="A24" s="172">
        <v>21</v>
      </c>
      <c r="B24" s="30" t="s">
        <v>250</v>
      </c>
      <c r="C24" s="30" t="s">
        <v>228</v>
      </c>
      <c r="D24" s="109">
        <v>34</v>
      </c>
      <c r="E24" s="96">
        <v>0.01568287037037037</v>
      </c>
      <c r="F24" s="97"/>
      <c r="G24" s="98"/>
      <c r="H24" s="98"/>
      <c r="I24" s="98"/>
      <c r="J24" s="166">
        <v>1</v>
      </c>
      <c r="K24" s="95">
        <f t="shared" si="0"/>
        <v>0.0037340167548500884</v>
      </c>
    </row>
    <row r="25" spans="1:11" ht="15">
      <c r="A25" s="172">
        <v>22</v>
      </c>
      <c r="B25" s="30" t="s">
        <v>251</v>
      </c>
      <c r="C25" s="30" t="s">
        <v>252</v>
      </c>
      <c r="D25" s="109">
        <v>64</v>
      </c>
      <c r="E25" s="96">
        <v>0.016481481481481482</v>
      </c>
      <c r="F25" s="97"/>
      <c r="G25" s="165">
        <v>1</v>
      </c>
      <c r="H25" s="98"/>
      <c r="I25" s="98"/>
      <c r="J25" s="99"/>
      <c r="K25" s="95">
        <f t="shared" si="0"/>
        <v>0.003924162257495591</v>
      </c>
    </row>
    <row r="26" spans="1:11" ht="15">
      <c r="A26" s="172">
        <v>23</v>
      </c>
      <c r="B26" s="30" t="s">
        <v>253</v>
      </c>
      <c r="C26" s="30" t="s">
        <v>244</v>
      </c>
      <c r="D26" s="109">
        <v>34</v>
      </c>
      <c r="E26" s="96">
        <v>0.016863425925925928</v>
      </c>
      <c r="F26" s="97"/>
      <c r="G26" s="98"/>
      <c r="H26" s="98"/>
      <c r="I26" s="98"/>
      <c r="J26" s="99">
        <v>2</v>
      </c>
      <c r="K26" s="95">
        <f t="shared" si="0"/>
        <v>0.004015101410934745</v>
      </c>
    </row>
    <row r="27" spans="1:11" ht="15">
      <c r="A27" s="172">
        <v>24</v>
      </c>
      <c r="B27" s="30" t="s">
        <v>254</v>
      </c>
      <c r="C27" s="30" t="s">
        <v>255</v>
      </c>
      <c r="D27" s="109">
        <v>42</v>
      </c>
      <c r="E27" s="96">
        <v>0.018831018518518518</v>
      </c>
      <c r="F27" s="97"/>
      <c r="G27" s="98"/>
      <c r="H27" s="98"/>
      <c r="I27" s="98">
        <v>5</v>
      </c>
      <c r="J27" s="99"/>
      <c r="K27" s="95">
        <f t="shared" si="0"/>
        <v>0.004483575837742504</v>
      </c>
    </row>
    <row r="28" spans="1:11" ht="15">
      <c r="A28" s="172">
        <v>25</v>
      </c>
      <c r="B28" s="30" t="s">
        <v>256</v>
      </c>
      <c r="C28" s="30" t="s">
        <v>237</v>
      </c>
      <c r="D28" s="109">
        <v>87</v>
      </c>
      <c r="E28" s="96">
        <v>0.018865740740740742</v>
      </c>
      <c r="F28" s="97">
        <v>11</v>
      </c>
      <c r="G28" s="98"/>
      <c r="H28" s="98"/>
      <c r="I28" s="98"/>
      <c r="J28" s="99"/>
      <c r="K28" s="95">
        <f t="shared" si="0"/>
        <v>0.0044918430335097</v>
      </c>
    </row>
    <row r="29" spans="1:11" ht="15">
      <c r="A29" s="173">
        <v>26</v>
      </c>
      <c r="B29" s="51" t="s">
        <v>257</v>
      </c>
      <c r="C29" s="51" t="s">
        <v>258</v>
      </c>
      <c r="D29" s="110">
        <v>51</v>
      </c>
      <c r="E29" s="100">
        <v>0.020636574074074075</v>
      </c>
      <c r="F29" s="101"/>
      <c r="G29" s="102"/>
      <c r="H29" s="102">
        <v>7</v>
      </c>
      <c r="I29" s="102"/>
      <c r="J29" s="103"/>
      <c r="K29" s="104">
        <f t="shared" si="0"/>
        <v>0.004913470017636684</v>
      </c>
    </row>
  </sheetData>
  <sheetProtection/>
  <mergeCells count="1">
    <mergeCell ref="A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6.8515625" style="0" customWidth="1"/>
    <col min="2" max="2" width="5.421875" style="113" customWidth="1"/>
    <col min="3" max="3" width="19.421875" style="0" customWidth="1"/>
    <col min="4" max="4" width="14.00390625" style="105" customWidth="1"/>
    <col min="5" max="5" width="12.28125" style="0" customWidth="1"/>
  </cols>
  <sheetData>
    <row r="1" spans="1:5" ht="15">
      <c r="A1" s="177" t="s">
        <v>259</v>
      </c>
      <c r="B1" s="178"/>
      <c r="C1" s="178"/>
      <c r="D1" s="178"/>
      <c r="E1" s="179"/>
    </row>
    <row r="2" spans="1:5" ht="15">
      <c r="A2" s="56" t="s">
        <v>0</v>
      </c>
      <c r="B2" s="145" t="s">
        <v>210</v>
      </c>
      <c r="C2" s="58" t="s">
        <v>2</v>
      </c>
      <c r="D2" s="147" t="s">
        <v>3</v>
      </c>
      <c r="E2" s="59" t="s">
        <v>4</v>
      </c>
    </row>
    <row r="3" spans="1:5" ht="15">
      <c r="A3" s="78">
        <v>1</v>
      </c>
      <c r="B3" s="146">
        <v>86</v>
      </c>
      <c r="C3" s="55" t="s">
        <v>205</v>
      </c>
      <c r="D3" s="148" t="s">
        <v>32</v>
      </c>
      <c r="E3" s="161">
        <v>0.003431018518518519</v>
      </c>
    </row>
    <row r="4" spans="1:5" ht="15">
      <c r="A4" s="72">
        <v>2</v>
      </c>
      <c r="B4" s="111">
        <v>76</v>
      </c>
      <c r="C4" s="26" t="s">
        <v>206</v>
      </c>
      <c r="D4" s="149" t="s">
        <v>32</v>
      </c>
      <c r="E4" s="162">
        <v>0.003590393518518519</v>
      </c>
    </row>
    <row r="5" spans="1:5" ht="15">
      <c r="A5" s="75">
        <v>3</v>
      </c>
      <c r="B5" s="112">
        <v>88</v>
      </c>
      <c r="C5" s="77" t="s">
        <v>207</v>
      </c>
      <c r="D5" s="150" t="s">
        <v>32</v>
      </c>
      <c r="E5" s="163">
        <v>0.004754861111111111</v>
      </c>
    </row>
    <row r="7" spans="1:5" ht="15">
      <c r="A7" s="177" t="s">
        <v>259</v>
      </c>
      <c r="B7" s="178"/>
      <c r="C7" s="178"/>
      <c r="D7" s="178"/>
      <c r="E7" s="179"/>
    </row>
    <row r="8" spans="1:5" ht="15">
      <c r="A8" s="56" t="s">
        <v>0</v>
      </c>
      <c r="B8" s="145" t="s">
        <v>210</v>
      </c>
      <c r="C8" s="58" t="s">
        <v>2</v>
      </c>
      <c r="D8" s="147" t="s">
        <v>3</v>
      </c>
      <c r="E8" s="59" t="s">
        <v>4</v>
      </c>
    </row>
    <row r="9" spans="1:5" ht="15">
      <c r="A9" s="78">
        <v>1</v>
      </c>
      <c r="B9" s="93">
        <v>64</v>
      </c>
      <c r="C9" s="80" t="s">
        <v>311</v>
      </c>
      <c r="D9" s="151" t="s">
        <v>298</v>
      </c>
      <c r="E9" s="167">
        <v>0.00458587962962963</v>
      </c>
    </row>
    <row r="10" spans="1:5" ht="15">
      <c r="A10" s="72">
        <v>2</v>
      </c>
      <c r="B10" s="98">
        <v>54</v>
      </c>
      <c r="C10" s="74" t="s">
        <v>312</v>
      </c>
      <c r="D10" s="152" t="s">
        <v>313</v>
      </c>
      <c r="E10" s="168">
        <v>0.004821296296296297</v>
      </c>
    </row>
    <row r="11" spans="1:5" ht="15">
      <c r="A11" s="72">
        <v>3</v>
      </c>
      <c r="B11" s="98">
        <v>65</v>
      </c>
      <c r="C11" s="74" t="s">
        <v>304</v>
      </c>
      <c r="D11" s="152" t="s">
        <v>314</v>
      </c>
      <c r="E11" s="168">
        <v>0.004987731481481481</v>
      </c>
    </row>
    <row r="12" spans="1:5" ht="15">
      <c r="A12" s="75">
        <v>4</v>
      </c>
      <c r="B12" s="102">
        <v>39</v>
      </c>
      <c r="C12" s="77" t="s">
        <v>315</v>
      </c>
      <c r="D12" s="150" t="s">
        <v>30</v>
      </c>
      <c r="E12" s="169">
        <v>0.0060934027777777774</v>
      </c>
    </row>
  </sheetData>
  <sheetProtection/>
  <mergeCells count="2">
    <mergeCell ref="A1:E1"/>
    <mergeCell ref="A7:E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2008-11-04T06:55:18Z</cp:lastPrinted>
  <dcterms:created xsi:type="dcterms:W3CDTF">2008-11-04T06:21:05Z</dcterms:created>
  <dcterms:modified xsi:type="dcterms:W3CDTF">2008-11-04T07:12:58Z</dcterms:modified>
  <cp:category/>
  <cp:version/>
  <cp:contentType/>
  <cp:contentStatus/>
</cp:coreProperties>
</file>