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List1" sheetId="1" r:id="rId1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Titles" localSheetId="0">'List1'!$1:$4</definedName>
    <definedName name="_xlnm.Print_Area" localSheetId="0">'List1'!$A$1:$F$71</definedName>
  </definedNames>
  <calcPr fullCalcOnLoad="1"/>
</workbook>
</file>

<file path=xl/sharedStrings.xml><?xml version="1.0" encoding="utf-8"?>
<sst xmlns="http://schemas.openxmlformats.org/spreadsheetml/2006/main" count="157" uniqueCount="86">
  <si>
    <t>Muži 18 - 39 let:</t>
  </si>
  <si>
    <t>VÝSLEDKOVÁ  LISTINA</t>
  </si>
  <si>
    <t>Ročník</t>
  </si>
  <si>
    <t>Jméno</t>
  </si>
  <si>
    <t>Oddíl</t>
  </si>
  <si>
    <t>Čas</t>
  </si>
  <si>
    <t>Start. č.</t>
  </si>
  <si>
    <t>Pořadí</t>
  </si>
  <si>
    <t>&lt;TR&gt;&lt;TH&gt;Start. č.&lt;TH&gt;Pořadí&lt;TH&gt;Ročník&lt;TH&gt;Jméno&lt;TH&gt;Oddíl&lt;TH&gt;Čas</t>
  </si>
  <si>
    <t>&lt;/Table&gt;&lt;/CENTER&gt;&lt;/BODY&gt;&lt;/HTML&gt;</t>
  </si>
  <si>
    <t>Muži 60 a více let:</t>
  </si>
  <si>
    <t>3 218 m</t>
  </si>
  <si>
    <t>Baník Stříbro</t>
  </si>
  <si>
    <t>Stříbro</t>
  </si>
  <si>
    <t>SV Baník Stříbro</t>
  </si>
  <si>
    <t>Ženy:</t>
  </si>
  <si>
    <t>Bor</t>
  </si>
  <si>
    <t>Tachov</t>
  </si>
  <si>
    <t>Muži 40 - 49 let:</t>
  </si>
  <si>
    <t>Muži 50 - 59 let:</t>
  </si>
  <si>
    <t>Vánoční míle - 26. ročník</t>
  </si>
  <si>
    <t>Stříbro 24.12.2008</t>
  </si>
  <si>
    <t>Jana Kalistová</t>
  </si>
  <si>
    <t>Eliška Jabůrková</t>
  </si>
  <si>
    <t>Martin Havlík</t>
  </si>
  <si>
    <t>Václav Sterner</t>
  </si>
  <si>
    <t>Václav Heis</t>
  </si>
  <si>
    <t>Martin Mužík</t>
  </si>
  <si>
    <t>Tomáš Jaša</t>
  </si>
  <si>
    <t>Jakub Bouda</t>
  </si>
  <si>
    <t>Jan Zíka</t>
  </si>
  <si>
    <t>Milan Málek</t>
  </si>
  <si>
    <t>Zdeněk Forster</t>
  </si>
  <si>
    <t>Jakub Halva</t>
  </si>
  <si>
    <t>Jan Bíba</t>
  </si>
  <si>
    <t>Lukáš Suda</t>
  </si>
  <si>
    <t>Marek Vavřenka</t>
  </si>
  <si>
    <t>Jiří Trávníček</t>
  </si>
  <si>
    <t>Radek Volena</t>
  </si>
  <si>
    <t>Petr Šindelář</t>
  </si>
  <si>
    <t>Jaroslav Havlíček</t>
  </si>
  <si>
    <t>AC Domažlice</t>
  </si>
  <si>
    <t>Cyklodrak</t>
  </si>
  <si>
    <t>Hradec Králové</t>
  </si>
  <si>
    <t>Štefan Kučík</t>
  </si>
  <si>
    <t>Josef Zíka</t>
  </si>
  <si>
    <t>Milan Šrámek</t>
  </si>
  <si>
    <t>Miroslav Volár</t>
  </si>
  <si>
    <t>Silvestr Kotek</t>
  </si>
  <si>
    <t>Jan Flaks</t>
  </si>
  <si>
    <t>Petr Halva</t>
  </si>
  <si>
    <t>Zdeněk Procházka</t>
  </si>
  <si>
    <t>Jiří Leško</t>
  </si>
  <si>
    <t>ACES Karlovy Vary</t>
  </si>
  <si>
    <t>Josef Němec</t>
  </si>
  <si>
    <t>Karel Ganaj</t>
  </si>
  <si>
    <t>Jaroslav Pecher</t>
  </si>
  <si>
    <t>Jaroslav Vlasák</t>
  </si>
  <si>
    <t>Miroslav Patočka</t>
  </si>
  <si>
    <t>Vladimír Barnáš</t>
  </si>
  <si>
    <t>Vladimír Sýkora</t>
  </si>
  <si>
    <t>Jiří Lacina</t>
  </si>
  <si>
    <t>Antonín Lacina</t>
  </si>
  <si>
    <t>Jiří Čeček</t>
  </si>
  <si>
    <t>Josef Jaša</t>
  </si>
  <si>
    <t>Sokol Konstantinovy Lázně</t>
  </si>
  <si>
    <t>Vladimír Tolar</t>
  </si>
  <si>
    <t>Karel Böhm</t>
  </si>
  <si>
    <t>Václav Šůcha</t>
  </si>
  <si>
    <t>Zdeněk Bouška</t>
  </si>
  <si>
    <t>Soňa Müllerová</t>
  </si>
  <si>
    <t>Monika Preibischová</t>
  </si>
  <si>
    <t>Naďa Zíková</t>
  </si>
  <si>
    <t>Jana Hrubá</t>
  </si>
  <si>
    <t>Karolína Hrubá</t>
  </si>
  <si>
    <t>Jaroslava Jašová</t>
  </si>
  <si>
    <t>Ilona Švagrová</t>
  </si>
  <si>
    <t>Věra Gažáková</t>
  </si>
  <si>
    <t>Tereza Mirvaldová</t>
  </si>
  <si>
    <t>Gabriela Růžičková</t>
  </si>
  <si>
    <t>Miroslava Schimmerová</t>
  </si>
  <si>
    <t>Hana Šindelářová</t>
  </si>
  <si>
    <t>Tereza Slabá</t>
  </si>
  <si>
    <t>Škoda Plzeň</t>
  </si>
  <si>
    <t>AC Mariánské Lázně</t>
  </si>
  <si>
    <t>Planá u Mariánských Lázní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</si>
</sst>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9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5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="115" zoomScaleNormal="115" workbookViewId="0" topLeftCell="A1">
      <selection activeCell="A1" sqref="A1"/>
    </sheetView>
  </sheetViews>
  <sheetFormatPr defaultColWidth="9.00390625" defaultRowHeight="12.75"/>
  <cols>
    <col min="1" max="1" width="8.375" style="1" bestFit="1" customWidth="1"/>
    <col min="2" max="2" width="7.50390625" style="1" bestFit="1" customWidth="1"/>
    <col min="3" max="3" width="9.125" style="1" customWidth="1"/>
    <col min="4" max="4" width="29.00390625" style="1" customWidth="1"/>
    <col min="5" max="5" width="35.00390625" style="1" customWidth="1"/>
    <col min="6" max="6" width="9.625" style="1" customWidth="1"/>
    <col min="7" max="7" width="9.375" style="15" hidden="1" customWidth="1"/>
    <col min="8" max="11" width="9.375" style="1" hidden="1" customWidth="1"/>
    <col min="12" max="15" width="0" style="1" hidden="1" customWidth="1"/>
    <col min="16" max="16384" width="9.375" style="1" customWidth="1"/>
  </cols>
  <sheetData>
    <row r="1" spans="1:7" ht="20.25">
      <c r="A1" s="6" t="s">
        <v>1</v>
      </c>
      <c r="B1" s="6"/>
      <c r="C1" s="6"/>
      <c r="D1" s="6"/>
      <c r="E1" s="6"/>
      <c r="F1" s="6"/>
      <c r="G1" s="13"/>
    </row>
    <row r="2" spans="1:7" s="3" customFormat="1" ht="15">
      <c r="A2" s="7" t="s">
        <v>20</v>
      </c>
      <c r="B2" s="7"/>
      <c r="C2" s="7"/>
      <c r="D2" s="7"/>
      <c r="E2" s="7"/>
      <c r="F2" s="7"/>
      <c r="G2" s="13" t="str">
        <f>"&lt;TR&gt;&lt;TD COLSPAN=6&gt;&lt;B&gt;&lt;I&gt;"&amp;A2&amp;"&lt;/I&gt;&lt;/B&gt;"</f>
        <v>&lt;TR&gt;&lt;TD COLSPAN=6&gt;&lt;B&gt;&lt;I&gt;Vánoční míle - 26. ročník&lt;/I&gt;&lt;/B&gt;</v>
      </c>
    </row>
    <row r="3" spans="1:7" ht="15">
      <c r="A3" s="8" t="s">
        <v>21</v>
      </c>
      <c r="B3" s="8"/>
      <c r="C3" s="8"/>
      <c r="D3" s="8"/>
      <c r="E3" s="8"/>
      <c r="F3" s="8"/>
      <c r="G3" s="13" t="str">
        <f>"&lt;TR&gt;&lt;TD COLSPAN=6&gt;"&amp;A3</f>
        <v>&lt;TR&gt;&lt;TD COLSPAN=6&gt;Stříbro 24.12.2008</v>
      </c>
    </row>
    <row r="4" spans="1:7" ht="15">
      <c r="A4" s="8" t="s">
        <v>11</v>
      </c>
      <c r="B4" s="8"/>
      <c r="C4" s="8"/>
      <c r="D4" s="8"/>
      <c r="E4" s="8"/>
      <c r="F4" s="8"/>
      <c r="G4" s="13" t="str">
        <f>"&lt;TR&gt;&lt;TD COLSPAN=6 align=left&gt;&lt;I&gt;&lt;BR&gt;"&amp;A4&amp;"&lt;/I&gt;"</f>
        <v>&lt;TR&gt;&lt;TD COLSPAN=6 align=left&gt;&lt;I&gt;&lt;BR&gt;3 218 m&lt;/I&gt;</v>
      </c>
    </row>
    <row r="5" spans="1:7" s="11" customFormat="1" ht="22.5" customHeight="1">
      <c r="A5" s="10" t="s">
        <v>0</v>
      </c>
      <c r="B5" s="10"/>
      <c r="C5" s="10"/>
      <c r="D5" s="10"/>
      <c r="E5" s="10"/>
      <c r="F5" s="10"/>
      <c r="G5" s="14" t="str">
        <f>"&lt;TR&gt;&lt;TD COLSPAN=6&gt;&lt;FONT SIZE=+1&gt;&lt;B&gt;&lt;BR&gt;"&amp;A5&amp;"&lt;/B&gt;&lt;/FONT&gt;"</f>
        <v>&lt;TR&gt;&lt;TD COLSPAN=6&gt;&lt;FONT SIZE=+1&gt;&lt;B&gt;&lt;BR&gt;Muži 18 - 39 let:&lt;/B&gt;&lt;/FONT&gt;</v>
      </c>
    </row>
    <row r="6" spans="1:7" ht="18" customHeight="1">
      <c r="A6" s="5" t="s">
        <v>6</v>
      </c>
      <c r="B6" s="5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15" t="s">
        <v>8</v>
      </c>
    </row>
    <row r="7" spans="1:9" ht="12.75">
      <c r="A7" s="2">
        <v>6</v>
      </c>
      <c r="B7" s="9">
        <v>1</v>
      </c>
      <c r="C7" s="2">
        <v>1986</v>
      </c>
      <c r="D7" s="1" t="s">
        <v>27</v>
      </c>
      <c r="E7" s="1" t="s">
        <v>17</v>
      </c>
      <c r="F7" s="4">
        <f aca="true" t="shared" si="0" ref="F7:F23">TIME(0,H7,I7)</f>
        <v>0.007256944444444444</v>
      </c>
      <c r="G7" s="15" t="str">
        <f aca="true" t="shared" si="1" ref="G7:G23">"&lt;TR&gt;&lt;TD&gt;"&amp;A7&amp;"&lt;TD&gt;"&amp;TEXT(B7,"#.")&amp;"&lt;TD&gt;"&amp;C7&amp;"&lt;TD&gt;"&amp;D7&amp;"&lt;TD&gt;"&amp;E7&amp;"&lt;TD&gt;"&amp;TEXT(F7,"mm:ss")</f>
        <v>&lt;TR&gt;&lt;TD&gt;6&lt;TD&gt;1.&lt;TD&gt;1986&lt;TD&gt;Martin Mužík&lt;TD&gt;Tachov&lt;TD&gt;10:27</v>
      </c>
      <c r="H7" s="1">
        <v>10</v>
      </c>
      <c r="I7" s="1">
        <v>27</v>
      </c>
    </row>
    <row r="8" spans="1:9" ht="12.75">
      <c r="A8" s="2">
        <v>7</v>
      </c>
      <c r="B8" s="9">
        <v>2</v>
      </c>
      <c r="C8" s="2">
        <v>1992</v>
      </c>
      <c r="D8" s="1" t="s">
        <v>28</v>
      </c>
      <c r="E8" s="1" t="s">
        <v>12</v>
      </c>
      <c r="F8" s="4">
        <f t="shared" si="0"/>
        <v>0.007662037037037037</v>
      </c>
      <c r="G8" s="15" t="str">
        <f t="shared" si="1"/>
        <v>&lt;TR&gt;&lt;TD&gt;7&lt;TD&gt;2.&lt;TD&gt;1992&lt;TD&gt;Tomáš Jaša&lt;TD&gt;Baník Stříbro&lt;TD&gt;11:02</v>
      </c>
      <c r="H8" s="1">
        <v>11</v>
      </c>
      <c r="I8" s="1">
        <v>2</v>
      </c>
    </row>
    <row r="9" spans="1:9" ht="12.75">
      <c r="A9" s="2">
        <v>18</v>
      </c>
      <c r="B9" s="9">
        <v>3</v>
      </c>
      <c r="C9" s="2">
        <v>1987</v>
      </c>
      <c r="D9" s="1" t="s">
        <v>30</v>
      </c>
      <c r="E9" s="1" t="s">
        <v>12</v>
      </c>
      <c r="F9" s="4">
        <f t="shared" si="0"/>
        <v>0.007916666666666667</v>
      </c>
      <c r="G9" s="15" t="str">
        <f t="shared" si="1"/>
        <v>&lt;TR&gt;&lt;TD&gt;18&lt;TD&gt;3.&lt;TD&gt;1987&lt;TD&gt;Jan Zíka&lt;TD&gt;Baník Stříbro&lt;TD&gt;11:24</v>
      </c>
      <c r="H9" s="1">
        <v>11</v>
      </c>
      <c r="I9" s="1">
        <v>24</v>
      </c>
    </row>
    <row r="10" spans="1:9" ht="12.75">
      <c r="A10" s="2">
        <v>45</v>
      </c>
      <c r="B10" s="9">
        <v>4</v>
      </c>
      <c r="C10" s="2">
        <v>1976</v>
      </c>
      <c r="D10" s="1" t="s">
        <v>34</v>
      </c>
      <c r="E10" s="1" t="s">
        <v>13</v>
      </c>
      <c r="F10" s="4">
        <f t="shared" si="0"/>
        <v>0.008020833333333333</v>
      </c>
      <c r="G10" s="15" t="str">
        <f t="shared" si="1"/>
        <v>&lt;TR&gt;&lt;TD&gt;45&lt;TD&gt;4.&lt;TD&gt;1976&lt;TD&gt;Jan Bíba&lt;TD&gt;Stříbro&lt;TD&gt;11:33</v>
      </c>
      <c r="H10" s="1">
        <v>11</v>
      </c>
      <c r="I10" s="1">
        <v>33</v>
      </c>
    </row>
    <row r="11" spans="1:9" ht="12.75">
      <c r="A11" s="2">
        <v>40</v>
      </c>
      <c r="B11" s="9">
        <v>5</v>
      </c>
      <c r="C11" s="2">
        <v>1989</v>
      </c>
      <c r="D11" s="1" t="s">
        <v>33</v>
      </c>
      <c r="E11" s="1" t="s">
        <v>13</v>
      </c>
      <c r="F11" s="4">
        <f t="shared" si="0"/>
        <v>0.008391203703703705</v>
      </c>
      <c r="G11" s="15" t="str">
        <f t="shared" si="1"/>
        <v>&lt;TR&gt;&lt;TD&gt;40&lt;TD&gt;5.&lt;TD&gt;1989&lt;TD&gt;Jakub Halva&lt;TD&gt;Stříbro&lt;TD&gt;12:05</v>
      </c>
      <c r="H11" s="1">
        <v>12</v>
      </c>
      <c r="I11" s="1">
        <v>5</v>
      </c>
    </row>
    <row r="12" spans="1:9" ht="12.75">
      <c r="A12" s="2">
        <v>14</v>
      </c>
      <c r="B12" s="9">
        <v>6</v>
      </c>
      <c r="C12" s="2">
        <v>1972</v>
      </c>
      <c r="D12" s="1" t="s">
        <v>37</v>
      </c>
      <c r="E12" s="1" t="s">
        <v>13</v>
      </c>
      <c r="F12" s="4">
        <f t="shared" si="0"/>
        <v>0.008449074074074074</v>
      </c>
      <c r="G12" s="15" t="str">
        <f t="shared" si="1"/>
        <v>&lt;TR&gt;&lt;TD&gt;14&lt;TD&gt;6.&lt;TD&gt;1972&lt;TD&gt;Jiří Trávníček&lt;TD&gt;Stříbro&lt;TD&gt;12:10</v>
      </c>
      <c r="H12" s="1">
        <v>12</v>
      </c>
      <c r="I12" s="1">
        <v>10</v>
      </c>
    </row>
    <row r="13" spans="1:9" ht="12.75">
      <c r="A13" s="2">
        <v>28</v>
      </c>
      <c r="B13" s="9">
        <v>7</v>
      </c>
      <c r="C13" s="2">
        <v>1969</v>
      </c>
      <c r="D13" s="1" t="s">
        <v>32</v>
      </c>
      <c r="E13" s="1" t="s">
        <v>41</v>
      </c>
      <c r="F13" s="4">
        <f t="shared" si="0"/>
        <v>0.008958333333333334</v>
      </c>
      <c r="G13" s="15" t="str">
        <f t="shared" si="1"/>
        <v>&lt;TR&gt;&lt;TD&gt;28&lt;TD&gt;7.&lt;TD&gt;1969&lt;TD&gt;Zdeněk Forster&lt;TD&gt;AC Domažlice&lt;TD&gt;12:54</v>
      </c>
      <c r="H13" s="1">
        <v>12</v>
      </c>
      <c r="I13" s="1">
        <v>54</v>
      </c>
    </row>
    <row r="14" spans="1:9" ht="12.75">
      <c r="A14" s="2">
        <v>26</v>
      </c>
      <c r="B14" s="9">
        <v>8</v>
      </c>
      <c r="C14" s="2">
        <v>1970</v>
      </c>
      <c r="D14" s="1" t="s">
        <v>31</v>
      </c>
      <c r="E14" s="1" t="s">
        <v>14</v>
      </c>
      <c r="F14" s="4">
        <f t="shared" si="0"/>
        <v>0.00900462962962963</v>
      </c>
      <c r="G14" s="15" t="str">
        <f t="shared" si="1"/>
        <v>&lt;TR&gt;&lt;TD&gt;26&lt;TD&gt;8.&lt;TD&gt;1970&lt;TD&gt;Milan Málek&lt;TD&gt;SV Baník Stříbro&lt;TD&gt;12:58</v>
      </c>
      <c r="H14" s="1">
        <v>12</v>
      </c>
      <c r="I14" s="1">
        <v>58</v>
      </c>
    </row>
    <row r="15" spans="1:9" ht="12.75">
      <c r="A15" s="2">
        <v>5</v>
      </c>
      <c r="B15" s="9">
        <v>9</v>
      </c>
      <c r="C15" s="2">
        <v>1981</v>
      </c>
      <c r="D15" s="1" t="s">
        <v>35</v>
      </c>
      <c r="E15" s="1" t="s">
        <v>13</v>
      </c>
      <c r="F15" s="4">
        <f t="shared" si="0"/>
        <v>0.009097222222222222</v>
      </c>
      <c r="G15" s="15" t="str">
        <f t="shared" si="1"/>
        <v>&lt;TR&gt;&lt;TD&gt;5&lt;TD&gt;9.&lt;TD&gt;1981&lt;TD&gt;Lukáš Suda&lt;TD&gt;Stříbro&lt;TD&gt;13:06</v>
      </c>
      <c r="H15" s="1">
        <v>13</v>
      </c>
      <c r="I15" s="1">
        <v>6</v>
      </c>
    </row>
    <row r="16" spans="1:9" ht="12.75">
      <c r="A16" s="2">
        <v>27</v>
      </c>
      <c r="B16" s="9">
        <v>10</v>
      </c>
      <c r="C16" s="2">
        <v>1975</v>
      </c>
      <c r="D16" s="1" t="s">
        <v>40</v>
      </c>
      <c r="E16" s="1" t="s">
        <v>16</v>
      </c>
      <c r="F16" s="4">
        <f t="shared" si="0"/>
        <v>0.009143518518518518</v>
      </c>
      <c r="G16" s="15" t="str">
        <f t="shared" si="1"/>
        <v>&lt;TR&gt;&lt;TD&gt;27&lt;TD&gt;10.&lt;TD&gt;1975&lt;TD&gt;Jaroslav Havlíček&lt;TD&gt;Bor&lt;TD&gt;13:10</v>
      </c>
      <c r="H16" s="1">
        <v>13</v>
      </c>
      <c r="I16" s="1">
        <v>10</v>
      </c>
    </row>
    <row r="17" spans="1:9" ht="12.75">
      <c r="A17" s="2">
        <v>4</v>
      </c>
      <c r="B17" s="9">
        <v>11</v>
      </c>
      <c r="C17" s="2">
        <v>1983</v>
      </c>
      <c r="D17" s="1" t="s">
        <v>26</v>
      </c>
      <c r="E17" s="1" t="s">
        <v>13</v>
      </c>
      <c r="F17" s="4">
        <f t="shared" si="0"/>
        <v>0.009155092592592593</v>
      </c>
      <c r="G17" s="15" t="str">
        <f t="shared" si="1"/>
        <v>&lt;TR&gt;&lt;TD&gt;4&lt;TD&gt;11.&lt;TD&gt;1983&lt;TD&gt;Václav Heis&lt;TD&gt;Stříbro&lt;TD&gt;13:11</v>
      </c>
      <c r="H17" s="1">
        <v>13</v>
      </c>
      <c r="I17" s="1">
        <v>11</v>
      </c>
    </row>
    <row r="18" spans="1:9" ht="12.75">
      <c r="A18" s="2">
        <v>2</v>
      </c>
      <c r="B18" s="9">
        <v>12</v>
      </c>
      <c r="C18" s="2">
        <v>1991</v>
      </c>
      <c r="D18" s="1" t="s">
        <v>24</v>
      </c>
      <c r="E18" s="1" t="s">
        <v>13</v>
      </c>
      <c r="F18" s="4">
        <f t="shared" si="0"/>
        <v>0.010092592592592592</v>
      </c>
      <c r="G18" s="15" t="str">
        <f t="shared" si="1"/>
        <v>&lt;TR&gt;&lt;TD&gt;2&lt;TD&gt;12.&lt;TD&gt;1991&lt;TD&gt;Martin Havlík&lt;TD&gt;Stříbro&lt;TD&gt;14:32</v>
      </c>
      <c r="H18" s="1">
        <v>14</v>
      </c>
      <c r="I18" s="1">
        <v>32</v>
      </c>
    </row>
    <row r="19" spans="1:9" ht="12.75">
      <c r="A19" s="2">
        <v>13</v>
      </c>
      <c r="B19" s="9">
        <v>13</v>
      </c>
      <c r="C19" s="2">
        <v>1986</v>
      </c>
      <c r="D19" s="1" t="s">
        <v>29</v>
      </c>
      <c r="E19" s="1" t="s">
        <v>12</v>
      </c>
      <c r="F19" s="4">
        <f t="shared" si="0"/>
        <v>0.010092592592592592</v>
      </c>
      <c r="G19" s="15" t="str">
        <f t="shared" si="1"/>
        <v>&lt;TR&gt;&lt;TD&gt;13&lt;TD&gt;13.&lt;TD&gt;1986&lt;TD&gt;Jakub Bouda&lt;TD&gt;Baník Stříbro&lt;TD&gt;14:32</v>
      </c>
      <c r="H19" s="1">
        <v>14</v>
      </c>
      <c r="I19" s="1">
        <v>32</v>
      </c>
    </row>
    <row r="20" spans="1:9" ht="12.75">
      <c r="A20" s="2">
        <v>10</v>
      </c>
      <c r="B20" s="9">
        <v>14</v>
      </c>
      <c r="C20" s="2">
        <v>1989</v>
      </c>
      <c r="D20" s="1" t="s">
        <v>36</v>
      </c>
      <c r="E20" s="1" t="s">
        <v>13</v>
      </c>
      <c r="F20" s="4">
        <f t="shared" si="0"/>
        <v>0.010381944444444444</v>
      </c>
      <c r="G20" s="15" t="str">
        <f t="shared" si="1"/>
        <v>&lt;TR&gt;&lt;TD&gt;10&lt;TD&gt;14.&lt;TD&gt;1989&lt;TD&gt;Marek Vavřenka&lt;TD&gt;Stříbro&lt;TD&gt;14:57</v>
      </c>
      <c r="H20" s="1">
        <v>14</v>
      </c>
      <c r="I20" s="1">
        <v>57</v>
      </c>
    </row>
    <row r="21" spans="1:9" ht="12.75">
      <c r="A21" s="2">
        <v>20</v>
      </c>
      <c r="B21" s="9">
        <v>15</v>
      </c>
      <c r="C21" s="2">
        <v>1969</v>
      </c>
      <c r="D21" s="1" t="s">
        <v>38</v>
      </c>
      <c r="E21" s="1" t="s">
        <v>42</v>
      </c>
      <c r="F21" s="4">
        <f t="shared" si="0"/>
        <v>0.010798611111111111</v>
      </c>
      <c r="G21" s="15" t="str">
        <f t="shared" si="1"/>
        <v>&lt;TR&gt;&lt;TD&gt;20&lt;TD&gt;15.&lt;TD&gt;1969&lt;TD&gt;Radek Volena&lt;TD&gt;Cyklodrak&lt;TD&gt;15:33</v>
      </c>
      <c r="H21" s="1">
        <v>15</v>
      </c>
      <c r="I21" s="1">
        <v>33</v>
      </c>
    </row>
    <row r="22" spans="1:9" ht="12.75">
      <c r="A22" s="2">
        <v>25</v>
      </c>
      <c r="B22" s="9">
        <v>16</v>
      </c>
      <c r="C22" s="2">
        <v>1978</v>
      </c>
      <c r="D22" s="1" t="s">
        <v>39</v>
      </c>
      <c r="E22" s="1" t="s">
        <v>43</v>
      </c>
      <c r="F22" s="4">
        <f t="shared" si="0"/>
        <v>0.011006944444444444</v>
      </c>
      <c r="G22" s="15" t="str">
        <f t="shared" si="1"/>
        <v>&lt;TR&gt;&lt;TD&gt;25&lt;TD&gt;16.&lt;TD&gt;1978&lt;TD&gt;Petr Šindelář&lt;TD&gt;Hradec Králové&lt;TD&gt;15:51</v>
      </c>
      <c r="H22" s="1">
        <v>15</v>
      </c>
      <c r="I22" s="1">
        <v>51</v>
      </c>
    </row>
    <row r="23" spans="1:9" ht="12.75">
      <c r="A23" s="2">
        <v>3</v>
      </c>
      <c r="B23" s="9">
        <v>17</v>
      </c>
      <c r="C23" s="2">
        <v>1991</v>
      </c>
      <c r="D23" s="1" t="s">
        <v>25</v>
      </c>
      <c r="E23" s="1" t="s">
        <v>13</v>
      </c>
      <c r="F23" s="4">
        <f t="shared" si="0"/>
        <v>0.011481481481481483</v>
      </c>
      <c r="G23" s="15" t="str">
        <f t="shared" si="1"/>
        <v>&lt;TR&gt;&lt;TD&gt;3&lt;TD&gt;17.&lt;TD&gt;1991&lt;TD&gt;Václav Sterner&lt;TD&gt;Stříbro&lt;TD&gt;16:32</v>
      </c>
      <c r="H23" s="1">
        <v>16</v>
      </c>
      <c r="I23" s="1">
        <v>32</v>
      </c>
    </row>
    <row r="24" spans="1:7" s="11" customFormat="1" ht="22.5" customHeight="1">
      <c r="A24" s="10" t="s">
        <v>18</v>
      </c>
      <c r="B24" s="10"/>
      <c r="C24" s="10"/>
      <c r="D24" s="10"/>
      <c r="E24" s="10"/>
      <c r="F24" s="10"/>
      <c r="G24" s="14" t="str">
        <f>"&lt;TR&gt;&lt;TD COLSPAN=6&gt;&lt;FONT SIZE=+1&gt;&lt;B&gt;&lt;BR&gt;"&amp;A24&amp;"&lt;/B&gt;&lt;/FONT&gt;"</f>
        <v>&lt;TR&gt;&lt;TD COLSPAN=6&gt;&lt;FONT SIZE=+1&gt;&lt;B&gt;&lt;BR&gt;Muži 40 - 49 let:&lt;/B&gt;&lt;/FONT&gt;</v>
      </c>
    </row>
    <row r="25" spans="1:7" ht="18" customHeight="1">
      <c r="A25" s="5" t="s">
        <v>6</v>
      </c>
      <c r="B25" s="5" t="s">
        <v>7</v>
      </c>
      <c r="C25" s="5" t="s">
        <v>2</v>
      </c>
      <c r="D25" s="5" t="s">
        <v>3</v>
      </c>
      <c r="E25" s="5" t="s">
        <v>4</v>
      </c>
      <c r="F25" s="5" t="s">
        <v>5</v>
      </c>
      <c r="G25" s="15" t="s">
        <v>8</v>
      </c>
    </row>
    <row r="26" spans="1:9" ht="12.75">
      <c r="A26" s="2">
        <v>37</v>
      </c>
      <c r="B26" s="9">
        <v>1</v>
      </c>
      <c r="C26" s="2">
        <v>1962</v>
      </c>
      <c r="D26" s="1" t="s">
        <v>49</v>
      </c>
      <c r="E26" s="1" t="s">
        <v>14</v>
      </c>
      <c r="F26" s="4">
        <f aca="true" t="shared" si="2" ref="F26:F34">TIME(0,H26,I26)</f>
        <v>0.008217592592592594</v>
      </c>
      <c r="G26" s="15" t="str">
        <f aca="true" t="shared" si="3" ref="G26:G34">"&lt;TR&gt;&lt;TD&gt;"&amp;A26&amp;"&lt;TD&gt;"&amp;TEXT(B26,"#.")&amp;"&lt;TD&gt;"&amp;C26&amp;"&lt;TD&gt;"&amp;D26&amp;"&lt;TD&gt;"&amp;E26&amp;"&lt;TD&gt;"&amp;TEXT(F26,"mm:ss")</f>
        <v>&lt;TR&gt;&lt;TD&gt;37&lt;TD&gt;1.&lt;TD&gt;1962&lt;TD&gt;Jan Flaks&lt;TD&gt;SV Baník Stříbro&lt;TD&gt;11:50</v>
      </c>
      <c r="H26" s="1">
        <v>11</v>
      </c>
      <c r="I26" s="1">
        <v>50</v>
      </c>
    </row>
    <row r="27" spans="1:9" ht="12.75">
      <c r="A27" s="2">
        <v>2</v>
      </c>
      <c r="B27" s="9">
        <v>2</v>
      </c>
      <c r="C27" s="2">
        <v>1967</v>
      </c>
      <c r="D27" s="1" t="s">
        <v>51</v>
      </c>
      <c r="E27" s="1" t="s">
        <v>53</v>
      </c>
      <c r="F27" s="4">
        <f t="shared" si="2"/>
        <v>0.008425925925925925</v>
      </c>
      <c r="G27" s="15" t="str">
        <f t="shared" si="3"/>
        <v>&lt;TR&gt;&lt;TD&gt;2&lt;TD&gt;2.&lt;TD&gt;1967&lt;TD&gt;Zdeněk Procházka&lt;TD&gt;ACES Karlovy Vary&lt;TD&gt;12:08</v>
      </c>
      <c r="H27" s="1">
        <v>12</v>
      </c>
      <c r="I27" s="1">
        <v>8</v>
      </c>
    </row>
    <row r="28" spans="1:9" ht="12.75">
      <c r="A28" s="2">
        <v>14</v>
      </c>
      <c r="B28" s="9">
        <v>3</v>
      </c>
      <c r="C28" s="2">
        <v>1960</v>
      </c>
      <c r="D28" s="1" t="s">
        <v>45</v>
      </c>
      <c r="E28" s="1" t="s">
        <v>14</v>
      </c>
      <c r="F28" s="4">
        <f t="shared" si="2"/>
        <v>0.008599537037037036</v>
      </c>
      <c r="G28" s="15" t="str">
        <f t="shared" si="3"/>
        <v>&lt;TR&gt;&lt;TD&gt;14&lt;TD&gt;3.&lt;TD&gt;1960&lt;TD&gt;Josef Zíka&lt;TD&gt;SV Baník Stříbro&lt;TD&gt;12:23</v>
      </c>
      <c r="H28" s="1">
        <v>12</v>
      </c>
      <c r="I28" s="1">
        <v>23</v>
      </c>
    </row>
    <row r="29" spans="1:9" ht="12.75">
      <c r="A29" s="2">
        <v>24</v>
      </c>
      <c r="B29" s="9">
        <v>4</v>
      </c>
      <c r="C29" s="2">
        <v>1962</v>
      </c>
      <c r="D29" s="1" t="s">
        <v>46</v>
      </c>
      <c r="E29" s="1" t="s">
        <v>14</v>
      </c>
      <c r="F29" s="4">
        <f t="shared" si="2"/>
        <v>0.008784722222222223</v>
      </c>
      <c r="G29" s="15" t="str">
        <f t="shared" si="3"/>
        <v>&lt;TR&gt;&lt;TD&gt;24&lt;TD&gt;4.&lt;TD&gt;1962&lt;TD&gt;Milan Šrámek&lt;TD&gt;SV Baník Stříbro&lt;TD&gt;12:39</v>
      </c>
      <c r="H29" s="1">
        <v>12</v>
      </c>
      <c r="I29" s="1">
        <v>39</v>
      </c>
    </row>
    <row r="30" spans="1:9" ht="12.75">
      <c r="A30" s="2">
        <v>38</v>
      </c>
      <c r="B30" s="9">
        <v>5</v>
      </c>
      <c r="C30" s="2">
        <v>1962</v>
      </c>
      <c r="D30" s="1" t="s">
        <v>48</v>
      </c>
      <c r="E30" s="1" t="s">
        <v>14</v>
      </c>
      <c r="F30" s="4">
        <f t="shared" si="2"/>
        <v>0.009050925925925926</v>
      </c>
      <c r="G30" s="15" t="str">
        <f t="shared" si="3"/>
        <v>&lt;TR&gt;&lt;TD&gt;38&lt;TD&gt;5.&lt;TD&gt;1962&lt;TD&gt;Silvestr Kotek&lt;TD&gt;SV Baník Stříbro&lt;TD&gt;13:02</v>
      </c>
      <c r="H30" s="1">
        <v>13</v>
      </c>
      <c r="I30" s="1">
        <v>2</v>
      </c>
    </row>
    <row r="31" spans="1:9" ht="12.75">
      <c r="A31" s="2">
        <v>11</v>
      </c>
      <c r="B31" s="9">
        <v>6</v>
      </c>
      <c r="C31" s="2">
        <v>1967</v>
      </c>
      <c r="D31" s="1" t="s">
        <v>44</v>
      </c>
      <c r="E31" s="1" t="s">
        <v>14</v>
      </c>
      <c r="F31" s="4">
        <f t="shared" si="2"/>
        <v>0.009641203703703704</v>
      </c>
      <c r="G31" s="15" t="str">
        <f t="shared" si="3"/>
        <v>&lt;TR&gt;&lt;TD&gt;11&lt;TD&gt;6.&lt;TD&gt;1967&lt;TD&gt;Štefan Kučík&lt;TD&gt;SV Baník Stříbro&lt;TD&gt;13:53</v>
      </c>
      <c r="H31" s="1">
        <v>13</v>
      </c>
      <c r="I31" s="1">
        <v>53</v>
      </c>
    </row>
    <row r="32" spans="1:9" ht="12.75">
      <c r="A32" s="2">
        <v>19</v>
      </c>
      <c r="B32" s="9">
        <v>7</v>
      </c>
      <c r="C32" s="2">
        <v>1963</v>
      </c>
      <c r="D32" s="1" t="s">
        <v>52</v>
      </c>
      <c r="E32" s="1" t="s">
        <v>42</v>
      </c>
      <c r="F32" s="4">
        <f t="shared" si="2"/>
        <v>0.009895833333333333</v>
      </c>
      <c r="G32" s="15" t="str">
        <f t="shared" si="3"/>
        <v>&lt;TR&gt;&lt;TD&gt;19&lt;TD&gt;7.&lt;TD&gt;1963&lt;TD&gt;Jiří Leško&lt;TD&gt;Cyklodrak&lt;TD&gt;14:15</v>
      </c>
      <c r="H32" s="1">
        <v>14</v>
      </c>
      <c r="I32" s="1">
        <v>15</v>
      </c>
    </row>
    <row r="33" spans="1:9" ht="12.75">
      <c r="A33" s="2">
        <v>33</v>
      </c>
      <c r="B33" s="9">
        <v>8</v>
      </c>
      <c r="C33" s="2">
        <v>1964</v>
      </c>
      <c r="D33" s="1" t="s">
        <v>47</v>
      </c>
      <c r="E33" s="1" t="s">
        <v>14</v>
      </c>
      <c r="F33" s="4">
        <f t="shared" si="2"/>
        <v>0.010798611111111111</v>
      </c>
      <c r="G33" s="15" t="str">
        <f t="shared" si="3"/>
        <v>&lt;TR&gt;&lt;TD&gt;33&lt;TD&gt;8.&lt;TD&gt;1964&lt;TD&gt;Miroslav Volár&lt;TD&gt;SV Baník Stříbro&lt;TD&gt;15:33</v>
      </c>
      <c r="H33" s="1">
        <v>15</v>
      </c>
      <c r="I33" s="1">
        <v>33</v>
      </c>
    </row>
    <row r="34" spans="1:9" ht="12.75">
      <c r="A34" s="2">
        <v>39</v>
      </c>
      <c r="B34" s="9">
        <v>9</v>
      </c>
      <c r="C34" s="2">
        <v>1963</v>
      </c>
      <c r="D34" s="1" t="s">
        <v>50</v>
      </c>
      <c r="E34" s="1" t="s">
        <v>14</v>
      </c>
      <c r="F34" s="4">
        <f t="shared" si="2"/>
        <v>0.01085648148148148</v>
      </c>
      <c r="G34" s="15" t="str">
        <f t="shared" si="3"/>
        <v>&lt;TR&gt;&lt;TD&gt;39&lt;TD&gt;9.&lt;TD&gt;1963&lt;TD&gt;Petr Halva&lt;TD&gt;SV Baník Stříbro&lt;TD&gt;15:38</v>
      </c>
      <c r="H34" s="1">
        <v>15</v>
      </c>
      <c r="I34" s="1">
        <v>38</v>
      </c>
    </row>
    <row r="35" spans="1:7" s="11" customFormat="1" ht="22.5" customHeight="1">
      <c r="A35" s="10" t="s">
        <v>19</v>
      </c>
      <c r="B35" s="10"/>
      <c r="C35" s="10"/>
      <c r="D35" s="10"/>
      <c r="E35" s="10"/>
      <c r="F35" s="10"/>
      <c r="G35" s="14" t="str">
        <f>"&lt;TR&gt;&lt;TD COLSPAN=6&gt;&lt;FONT SIZE=+1&gt;&lt;B&gt;&lt;BR&gt;"&amp;A35&amp;"&lt;/B&gt;&lt;/FONT&gt;"</f>
        <v>&lt;TR&gt;&lt;TD COLSPAN=6&gt;&lt;FONT SIZE=+1&gt;&lt;B&gt;&lt;BR&gt;Muži 50 - 59 let:&lt;/B&gt;&lt;/FONT&gt;</v>
      </c>
    </row>
    <row r="36" spans="1:7" ht="18" customHeight="1">
      <c r="A36" s="5" t="s">
        <v>6</v>
      </c>
      <c r="B36" s="5" t="s">
        <v>7</v>
      </c>
      <c r="C36" s="5" t="s">
        <v>2</v>
      </c>
      <c r="D36" s="5" t="s">
        <v>3</v>
      </c>
      <c r="E36" s="5" t="s">
        <v>4</v>
      </c>
      <c r="F36" s="5" t="s">
        <v>5</v>
      </c>
      <c r="G36" s="15" t="s">
        <v>8</v>
      </c>
    </row>
    <row r="37" spans="1:9" ht="12.75">
      <c r="A37" s="2">
        <v>32</v>
      </c>
      <c r="B37" s="9">
        <v>1</v>
      </c>
      <c r="C37" s="2">
        <v>1952</v>
      </c>
      <c r="D37" s="1" t="s">
        <v>56</v>
      </c>
      <c r="E37" s="1" t="s">
        <v>14</v>
      </c>
      <c r="F37" s="4">
        <f aca="true" t="shared" si="4" ref="F37:F47">TIME(0,H37,I37)</f>
        <v>0.009236111111111112</v>
      </c>
      <c r="G37" s="15" t="str">
        <f aca="true" t="shared" si="5" ref="G37:G47">"&lt;TR&gt;&lt;TD&gt;"&amp;A37&amp;"&lt;TD&gt;"&amp;TEXT(B37,"#.")&amp;"&lt;TD&gt;"&amp;C37&amp;"&lt;TD&gt;"&amp;D37&amp;"&lt;TD&gt;"&amp;E37&amp;"&lt;TD&gt;"&amp;TEXT(F37,"mm:ss")</f>
        <v>&lt;TR&gt;&lt;TD&gt;32&lt;TD&gt;1.&lt;TD&gt;1952&lt;TD&gt;Jaroslav Pecher&lt;TD&gt;SV Baník Stříbro&lt;TD&gt;13:18</v>
      </c>
      <c r="H37" s="1">
        <v>13</v>
      </c>
      <c r="I37" s="1">
        <v>18</v>
      </c>
    </row>
    <row r="38" spans="1:9" ht="12.75">
      <c r="A38" s="2">
        <v>29</v>
      </c>
      <c r="B38" s="9">
        <v>2</v>
      </c>
      <c r="C38" s="2">
        <v>1950</v>
      </c>
      <c r="D38" s="1" t="s">
        <v>55</v>
      </c>
      <c r="E38" s="1" t="s">
        <v>14</v>
      </c>
      <c r="F38" s="4">
        <f t="shared" si="4"/>
        <v>0.00949074074074074</v>
      </c>
      <c r="G38" s="15" t="str">
        <f t="shared" si="5"/>
        <v>&lt;TR&gt;&lt;TD&gt;29&lt;TD&gt;2.&lt;TD&gt;1950&lt;TD&gt;Karel Ganaj&lt;TD&gt;SV Baník Stříbro&lt;TD&gt;13:40</v>
      </c>
      <c r="H38" s="1">
        <v>13</v>
      </c>
      <c r="I38" s="1">
        <v>40</v>
      </c>
    </row>
    <row r="39" spans="1:9" ht="12.75">
      <c r="A39" s="2">
        <v>44</v>
      </c>
      <c r="B39" s="9">
        <v>3</v>
      </c>
      <c r="C39" s="2">
        <v>1958</v>
      </c>
      <c r="D39" s="1" t="s">
        <v>57</v>
      </c>
      <c r="E39" s="1" t="s">
        <v>14</v>
      </c>
      <c r="F39" s="4">
        <f t="shared" si="4"/>
        <v>0.009525462962962963</v>
      </c>
      <c r="G39" s="15" t="str">
        <f t="shared" si="5"/>
        <v>&lt;TR&gt;&lt;TD&gt;44&lt;TD&gt;3.&lt;TD&gt;1958&lt;TD&gt;Jaroslav Vlasák&lt;TD&gt;SV Baník Stříbro&lt;TD&gt;13:43</v>
      </c>
      <c r="H39" s="1">
        <v>13</v>
      </c>
      <c r="I39" s="1">
        <v>43</v>
      </c>
    </row>
    <row r="40" spans="1:9" ht="12.75">
      <c r="A40" s="2">
        <v>6</v>
      </c>
      <c r="B40" s="9">
        <v>4</v>
      </c>
      <c r="C40" s="2">
        <v>1956</v>
      </c>
      <c r="D40" s="1" t="s">
        <v>60</v>
      </c>
      <c r="E40" s="1" t="s">
        <v>14</v>
      </c>
      <c r="F40" s="4">
        <f t="shared" si="4"/>
        <v>0.009780092592592592</v>
      </c>
      <c r="G40" s="15" t="str">
        <f t="shared" si="5"/>
        <v>&lt;TR&gt;&lt;TD&gt;6&lt;TD&gt;4.&lt;TD&gt;1956&lt;TD&gt;Vladimír Sýkora&lt;TD&gt;SV Baník Stříbro&lt;TD&gt;14:05</v>
      </c>
      <c r="H40" s="1">
        <v>14</v>
      </c>
      <c r="I40" s="1">
        <v>5</v>
      </c>
    </row>
    <row r="41" spans="1:9" ht="12.75">
      <c r="A41" s="2">
        <v>21</v>
      </c>
      <c r="B41" s="9">
        <v>5</v>
      </c>
      <c r="C41" s="2">
        <v>1955</v>
      </c>
      <c r="D41" s="1" t="s">
        <v>54</v>
      </c>
      <c r="E41" s="1" t="s">
        <v>17</v>
      </c>
      <c r="F41" s="4">
        <f t="shared" si="4"/>
        <v>0.010185185185185184</v>
      </c>
      <c r="G41" s="15" t="str">
        <f t="shared" si="5"/>
        <v>&lt;TR&gt;&lt;TD&gt;21&lt;TD&gt;5.&lt;TD&gt;1955&lt;TD&gt;Josef Němec&lt;TD&gt;Tachov&lt;TD&gt;14:40</v>
      </c>
      <c r="H41" s="1">
        <v>14</v>
      </c>
      <c r="I41" s="1">
        <v>40</v>
      </c>
    </row>
    <row r="42" spans="1:9" ht="12.75">
      <c r="A42" s="2">
        <v>16</v>
      </c>
      <c r="B42" s="9">
        <v>6</v>
      </c>
      <c r="C42" s="2">
        <v>1957</v>
      </c>
      <c r="D42" s="1" t="s">
        <v>62</v>
      </c>
      <c r="E42" s="1" t="s">
        <v>14</v>
      </c>
      <c r="F42" s="4">
        <f t="shared" si="4"/>
        <v>0.010219907407407408</v>
      </c>
      <c r="G42" s="15" t="str">
        <f t="shared" si="5"/>
        <v>&lt;TR&gt;&lt;TD&gt;16&lt;TD&gt;6.&lt;TD&gt;1957&lt;TD&gt;Antonín Lacina&lt;TD&gt;SV Baník Stříbro&lt;TD&gt;14:43</v>
      </c>
      <c r="H42" s="1">
        <v>14</v>
      </c>
      <c r="I42" s="1">
        <v>43</v>
      </c>
    </row>
    <row r="43" spans="1:9" ht="12.75">
      <c r="A43" s="2">
        <v>49</v>
      </c>
      <c r="B43" s="9">
        <v>7</v>
      </c>
      <c r="C43" s="2">
        <v>1953</v>
      </c>
      <c r="D43" s="1" t="s">
        <v>59</v>
      </c>
      <c r="E43" s="1" t="s">
        <v>14</v>
      </c>
      <c r="F43" s="4">
        <f t="shared" si="4"/>
        <v>0.010555555555555554</v>
      </c>
      <c r="G43" s="15" t="str">
        <f t="shared" si="5"/>
        <v>&lt;TR&gt;&lt;TD&gt;49&lt;TD&gt;7.&lt;TD&gt;1953&lt;TD&gt;Vladimír Barnáš&lt;TD&gt;SV Baník Stříbro&lt;TD&gt;15:12</v>
      </c>
      <c r="H43" s="1">
        <v>15</v>
      </c>
      <c r="I43" s="1">
        <v>12</v>
      </c>
    </row>
    <row r="44" spans="1:9" ht="12.75">
      <c r="A44" s="2">
        <v>30</v>
      </c>
      <c r="B44" s="9">
        <v>8</v>
      </c>
      <c r="C44" s="2">
        <v>1950</v>
      </c>
      <c r="D44" s="1" t="s">
        <v>63</v>
      </c>
      <c r="E44" s="1" t="s">
        <v>14</v>
      </c>
      <c r="F44" s="4">
        <f t="shared" si="4"/>
        <v>0.010729166666666666</v>
      </c>
      <c r="G44" s="15" t="str">
        <f t="shared" si="5"/>
        <v>&lt;TR&gt;&lt;TD&gt;30&lt;TD&gt;8.&lt;TD&gt;1950&lt;TD&gt;Jiří Čeček&lt;TD&gt;SV Baník Stříbro&lt;TD&gt;15:27</v>
      </c>
      <c r="H44" s="1">
        <v>15</v>
      </c>
      <c r="I44" s="1">
        <v>27</v>
      </c>
    </row>
    <row r="45" spans="1:9" ht="12.75">
      <c r="A45" s="2">
        <v>46</v>
      </c>
      <c r="B45" s="9">
        <v>9</v>
      </c>
      <c r="C45" s="2">
        <v>1954</v>
      </c>
      <c r="D45" s="1" t="s">
        <v>58</v>
      </c>
      <c r="E45" s="1" t="s">
        <v>14</v>
      </c>
      <c r="F45" s="4">
        <f t="shared" si="4"/>
        <v>0.010787037037037038</v>
      </c>
      <c r="G45" s="15" t="str">
        <f t="shared" si="5"/>
        <v>&lt;TR&gt;&lt;TD&gt;46&lt;TD&gt;9.&lt;TD&gt;1954&lt;TD&gt;Miroslav Patočka&lt;TD&gt;SV Baník Stříbro&lt;TD&gt;15:32</v>
      </c>
      <c r="H45" s="1">
        <v>15</v>
      </c>
      <c r="I45" s="1">
        <v>32</v>
      </c>
    </row>
    <row r="46" spans="1:9" ht="12.75">
      <c r="A46" s="2">
        <v>15</v>
      </c>
      <c r="B46" s="9">
        <v>10</v>
      </c>
      <c r="C46" s="2">
        <v>1950</v>
      </c>
      <c r="D46" s="1" t="s">
        <v>61</v>
      </c>
      <c r="E46" s="1" t="s">
        <v>65</v>
      </c>
      <c r="F46" s="4">
        <f t="shared" si="4"/>
        <v>0.011342592592592592</v>
      </c>
      <c r="G46" s="15" t="str">
        <f t="shared" si="5"/>
        <v>&lt;TR&gt;&lt;TD&gt;15&lt;TD&gt;10.&lt;TD&gt;1950&lt;TD&gt;Jiří Lacina&lt;TD&gt;Sokol Konstantinovy Lázně&lt;TD&gt;16:20</v>
      </c>
      <c r="H46" s="1">
        <v>16</v>
      </c>
      <c r="I46" s="1">
        <v>20</v>
      </c>
    </row>
    <row r="47" spans="1:9" ht="12.75">
      <c r="A47" s="2">
        <v>8</v>
      </c>
      <c r="B47" s="9">
        <v>11</v>
      </c>
      <c r="C47" s="2">
        <v>1958</v>
      </c>
      <c r="D47" s="1" t="s">
        <v>64</v>
      </c>
      <c r="E47" s="1" t="s">
        <v>14</v>
      </c>
      <c r="F47" s="4">
        <f t="shared" si="4"/>
        <v>0.011724537037037035</v>
      </c>
      <c r="G47" s="15" t="str">
        <f t="shared" si="5"/>
        <v>&lt;TR&gt;&lt;TD&gt;8&lt;TD&gt;11.&lt;TD&gt;1958&lt;TD&gt;Josef Jaša&lt;TD&gt;SV Baník Stříbro&lt;TD&gt;16:53</v>
      </c>
      <c r="H47" s="1">
        <v>16</v>
      </c>
      <c r="I47" s="1">
        <v>53</v>
      </c>
    </row>
    <row r="48" spans="1:9" s="11" customFormat="1" ht="22.5" customHeight="1">
      <c r="A48" s="10" t="s">
        <v>10</v>
      </c>
      <c r="B48" s="12"/>
      <c r="C48" s="10"/>
      <c r="D48" s="10"/>
      <c r="E48" s="10"/>
      <c r="F48" s="10"/>
      <c r="G48" s="14" t="str">
        <f>"&lt;TR&gt;&lt;TD COLSPAN=6&gt;&lt;FONT SIZE=+1&gt;&lt;B&gt;&lt;BR&gt;"&amp;A48&amp;"&lt;/B&gt;&lt;/FONT&gt;"</f>
        <v>&lt;TR&gt;&lt;TD COLSPAN=6&gt;&lt;FONT SIZE=+1&gt;&lt;B&gt;&lt;BR&gt;Muži 60 a více let:&lt;/B&gt;&lt;/FONT&gt;</v>
      </c>
      <c r="H48" s="1"/>
      <c r="I48" s="1"/>
    </row>
    <row r="49" spans="1:7" ht="18" customHeight="1">
      <c r="A49" s="5" t="s">
        <v>6</v>
      </c>
      <c r="B49" s="5" t="s">
        <v>7</v>
      </c>
      <c r="C49" s="5" t="s">
        <v>2</v>
      </c>
      <c r="D49" s="5" t="s">
        <v>3</v>
      </c>
      <c r="E49" s="5" t="s">
        <v>4</v>
      </c>
      <c r="F49" s="5" t="s">
        <v>5</v>
      </c>
      <c r="G49" s="15" t="s">
        <v>8</v>
      </c>
    </row>
    <row r="50" spans="1:9" ht="12.75">
      <c r="A50" s="2">
        <v>48</v>
      </c>
      <c r="B50" s="9">
        <v>1</v>
      </c>
      <c r="C50" s="2">
        <v>1946</v>
      </c>
      <c r="D50" s="1" t="s">
        <v>68</v>
      </c>
      <c r="E50" s="1" t="s">
        <v>14</v>
      </c>
      <c r="F50" s="4">
        <f>TIME(0,H50,I50)</f>
        <v>0.009282407407407408</v>
      </c>
      <c r="G50" s="15" t="str">
        <f>"&lt;TR&gt;&lt;TD&gt;"&amp;A50&amp;"&lt;TD&gt;"&amp;TEXT(B50,"#.")&amp;"&lt;TD&gt;"&amp;C50&amp;"&lt;TD&gt;"&amp;D50&amp;"&lt;TD&gt;"&amp;E50&amp;"&lt;TD&gt;"&amp;TEXT(F50,"mm:ss")</f>
        <v>&lt;TR&gt;&lt;TD&gt;48&lt;TD&gt;1.&lt;TD&gt;1946&lt;TD&gt;Václav Šůcha&lt;TD&gt;SV Baník Stříbro&lt;TD&gt;13:22</v>
      </c>
      <c r="H50" s="1">
        <v>13</v>
      </c>
      <c r="I50" s="1">
        <v>22</v>
      </c>
    </row>
    <row r="51" spans="1:9" ht="12.75">
      <c r="A51" s="2">
        <v>1</v>
      </c>
      <c r="B51" s="9">
        <v>2</v>
      </c>
      <c r="C51" s="2">
        <v>1948</v>
      </c>
      <c r="D51" s="1" t="s">
        <v>69</v>
      </c>
      <c r="E51" s="1" t="s">
        <v>14</v>
      </c>
      <c r="F51" s="4">
        <f>TIME(0,H51,I51)</f>
        <v>0.010891203703703703</v>
      </c>
      <c r="G51" s="15" t="str">
        <f>"&lt;TR&gt;&lt;TD&gt;"&amp;A51&amp;"&lt;TD&gt;"&amp;TEXT(B51,"#.")&amp;"&lt;TD&gt;"&amp;C51&amp;"&lt;TD&gt;"&amp;D51&amp;"&lt;TD&gt;"&amp;E51&amp;"&lt;TD&gt;"&amp;TEXT(F51,"mm:ss")</f>
        <v>&lt;TR&gt;&lt;TD&gt;1&lt;TD&gt;2.&lt;TD&gt;1948&lt;TD&gt;Zdeněk Bouška&lt;TD&gt;SV Baník Stříbro&lt;TD&gt;15:41</v>
      </c>
      <c r="H51" s="1">
        <v>15</v>
      </c>
      <c r="I51" s="1">
        <v>41</v>
      </c>
    </row>
    <row r="52" spans="1:9" ht="12.75">
      <c r="A52" s="2">
        <v>30</v>
      </c>
      <c r="B52" s="9">
        <v>3</v>
      </c>
      <c r="C52" s="2">
        <v>1940</v>
      </c>
      <c r="D52" s="1" t="s">
        <v>66</v>
      </c>
      <c r="E52" s="1" t="s">
        <v>14</v>
      </c>
      <c r="F52" s="4">
        <f>TIME(0,H52,I52)</f>
        <v>0.011238425925925928</v>
      </c>
      <c r="G52" s="15" t="str">
        <f>"&lt;TR&gt;&lt;TD&gt;"&amp;A52&amp;"&lt;TD&gt;"&amp;TEXT(B52,"#.")&amp;"&lt;TD&gt;"&amp;C52&amp;"&lt;TD&gt;"&amp;D52&amp;"&lt;TD&gt;"&amp;E52&amp;"&lt;TD&gt;"&amp;TEXT(F52,"mm:ss")</f>
        <v>&lt;TR&gt;&lt;TD&gt;30&lt;TD&gt;3.&lt;TD&gt;1940&lt;TD&gt;Vladimír Tolar&lt;TD&gt;SV Baník Stříbro&lt;TD&gt;16:11</v>
      </c>
      <c r="H52" s="1">
        <v>16</v>
      </c>
      <c r="I52" s="1">
        <v>11</v>
      </c>
    </row>
    <row r="53" spans="1:9" ht="12.75">
      <c r="A53" s="2">
        <v>31</v>
      </c>
      <c r="B53" s="9">
        <v>4</v>
      </c>
      <c r="C53" s="2">
        <v>1943</v>
      </c>
      <c r="D53" s="1" t="s">
        <v>67</v>
      </c>
      <c r="E53" s="1" t="s">
        <v>14</v>
      </c>
      <c r="F53" s="4">
        <f>TIME(0,H53,I53)</f>
        <v>0.01266203703703704</v>
      </c>
      <c r="G53" s="15" t="str">
        <f>"&lt;TR&gt;&lt;TD&gt;"&amp;A53&amp;"&lt;TD&gt;"&amp;TEXT(B53,"#.")&amp;"&lt;TD&gt;"&amp;C53&amp;"&lt;TD&gt;"&amp;D53&amp;"&lt;TD&gt;"&amp;E53&amp;"&lt;TD&gt;"&amp;TEXT(F53,"mm:ss")</f>
        <v>&lt;TR&gt;&lt;TD&gt;31&lt;TD&gt;4.&lt;TD&gt;1943&lt;TD&gt;Karel Böhm&lt;TD&gt;SV Baník Stříbro&lt;TD&gt;18:14</v>
      </c>
      <c r="H53" s="1">
        <v>18</v>
      </c>
      <c r="I53" s="1">
        <v>14</v>
      </c>
    </row>
    <row r="54" spans="1:6" ht="12.75">
      <c r="A54" s="2"/>
      <c r="B54" s="9"/>
      <c r="C54" s="2"/>
      <c r="F54" s="4"/>
    </row>
    <row r="55" spans="1:7" s="11" customFormat="1" ht="22.5" customHeight="1">
      <c r="A55" s="10" t="s">
        <v>15</v>
      </c>
      <c r="B55" s="12"/>
      <c r="C55" s="10"/>
      <c r="D55" s="10"/>
      <c r="E55" s="10"/>
      <c r="F55" s="10"/>
      <c r="G55" s="14" t="str">
        <f>"&lt;TR&gt;&lt;TD COLSPAN=6&gt;&lt;FONT SIZE=+1&gt;&lt;B&gt;&lt;BR&gt;"&amp;A55&amp;"&lt;/B&gt;&lt;/FONT&gt;"</f>
        <v>&lt;TR&gt;&lt;TD COLSPAN=6&gt;&lt;FONT SIZE=+1&gt;&lt;B&gt;&lt;BR&gt;Ženy:&lt;/B&gt;&lt;/FONT&gt;</v>
      </c>
    </row>
    <row r="56" spans="1:7" ht="18" customHeight="1">
      <c r="A56" s="5" t="s">
        <v>6</v>
      </c>
      <c r="B56" s="5" t="s">
        <v>7</v>
      </c>
      <c r="C56" s="5" t="s">
        <v>2</v>
      </c>
      <c r="D56" s="5" t="s">
        <v>3</v>
      </c>
      <c r="E56" s="5" t="s">
        <v>4</v>
      </c>
      <c r="F56" s="5" t="s">
        <v>5</v>
      </c>
      <c r="G56" s="15" t="s">
        <v>8</v>
      </c>
    </row>
    <row r="57" spans="1:9" ht="12.75">
      <c r="A57" s="2">
        <v>23</v>
      </c>
      <c r="B57" s="9">
        <v>1</v>
      </c>
      <c r="C57" s="2">
        <v>1993</v>
      </c>
      <c r="D57" s="1" t="s">
        <v>74</v>
      </c>
      <c r="E57" s="1" t="s">
        <v>13</v>
      </c>
      <c r="F57" s="4">
        <f aca="true" t="shared" si="6" ref="F57:F71">TIME(0,H57,I57)</f>
        <v>0.009351851851851853</v>
      </c>
      <c r="G57" s="15" t="str">
        <f aca="true" t="shared" si="7" ref="G57:G71">"&lt;TR&gt;&lt;TD&gt;"&amp;A57&amp;"&lt;TD&gt;"&amp;TEXT(B57,"#.")&amp;"&lt;TD&gt;"&amp;C57&amp;"&lt;TD&gt;"&amp;D57&amp;"&lt;TD&gt;"&amp;E57&amp;"&lt;TD&gt;"&amp;TEXT(F57,"mm:ss")</f>
        <v>&lt;TR&gt;&lt;TD&gt;23&lt;TD&gt;1.&lt;TD&gt;1993&lt;TD&gt;Karolína Hrubá&lt;TD&gt;Stříbro&lt;TD&gt;13:28</v>
      </c>
      <c r="H57" s="1">
        <v>13</v>
      </c>
      <c r="I57" s="1">
        <v>28</v>
      </c>
    </row>
    <row r="58" spans="1:9" ht="12.75">
      <c r="A58" s="2">
        <v>40</v>
      </c>
      <c r="B58" s="9">
        <v>2</v>
      </c>
      <c r="C58" s="2">
        <v>1989</v>
      </c>
      <c r="D58" s="1" t="s">
        <v>70</v>
      </c>
      <c r="E58" s="1" t="s">
        <v>83</v>
      </c>
      <c r="F58" s="4">
        <f t="shared" si="6"/>
        <v>0.009525462962962963</v>
      </c>
      <c r="G58" s="15" t="str">
        <f t="shared" si="7"/>
        <v>&lt;TR&gt;&lt;TD&gt;40&lt;TD&gt;2.&lt;TD&gt;1989&lt;TD&gt;Soňa Müllerová&lt;TD&gt;Škoda Plzeň&lt;TD&gt;13:43</v>
      </c>
      <c r="H58" s="1">
        <v>13</v>
      </c>
      <c r="I58" s="1">
        <v>43</v>
      </c>
    </row>
    <row r="59" spans="1:9" ht="12.75">
      <c r="A59" s="2">
        <v>12</v>
      </c>
      <c r="B59" s="9">
        <v>3</v>
      </c>
      <c r="C59" s="2">
        <v>1985</v>
      </c>
      <c r="D59" s="1" t="s">
        <v>71</v>
      </c>
      <c r="E59" s="1" t="s">
        <v>84</v>
      </c>
      <c r="F59" s="4">
        <f t="shared" si="6"/>
        <v>0.010266203703703703</v>
      </c>
      <c r="G59" s="15" t="str">
        <f t="shared" si="7"/>
        <v>&lt;TR&gt;&lt;TD&gt;12&lt;TD&gt;3.&lt;TD&gt;1985&lt;TD&gt;Monika Preibischová&lt;TD&gt;AC Mariánské Lázně&lt;TD&gt;14:47</v>
      </c>
      <c r="H59" s="1">
        <v>14</v>
      </c>
      <c r="I59" s="1">
        <v>47</v>
      </c>
    </row>
    <row r="60" spans="1:9" ht="12.75">
      <c r="A60" s="2">
        <v>21</v>
      </c>
      <c r="B60" s="9">
        <v>4</v>
      </c>
      <c r="C60" s="2">
        <v>1980</v>
      </c>
      <c r="D60" s="1" t="s">
        <v>80</v>
      </c>
      <c r="E60" s="1" t="s">
        <v>13</v>
      </c>
      <c r="F60" s="4">
        <f t="shared" si="6"/>
        <v>0.010833333333333334</v>
      </c>
      <c r="G60" s="15" t="str">
        <f t="shared" si="7"/>
        <v>&lt;TR&gt;&lt;TD&gt;21&lt;TD&gt;4.&lt;TD&gt;1980&lt;TD&gt;Miroslava Schimmerová&lt;TD&gt;Stříbro&lt;TD&gt;15:36</v>
      </c>
      <c r="H60" s="1">
        <v>15</v>
      </c>
      <c r="I60" s="1">
        <v>36</v>
      </c>
    </row>
    <row r="61" spans="1:9" ht="12.75">
      <c r="A61" s="2">
        <v>22</v>
      </c>
      <c r="B61" s="9">
        <v>5</v>
      </c>
      <c r="C61" s="2">
        <v>1964</v>
      </c>
      <c r="D61" s="1" t="s">
        <v>73</v>
      </c>
      <c r="E61" s="1" t="s">
        <v>13</v>
      </c>
      <c r="F61" s="4">
        <f t="shared" si="6"/>
        <v>0.011168981481481481</v>
      </c>
      <c r="G61" s="15" t="str">
        <f t="shared" si="7"/>
        <v>&lt;TR&gt;&lt;TD&gt;22&lt;TD&gt;5.&lt;TD&gt;1964&lt;TD&gt;Jana Hrubá&lt;TD&gt;Stříbro&lt;TD&gt;16:05</v>
      </c>
      <c r="H61" s="1">
        <v>16</v>
      </c>
      <c r="I61" s="1">
        <v>5</v>
      </c>
    </row>
    <row r="62" spans="1:9" ht="12.75">
      <c r="A62" s="2">
        <v>35</v>
      </c>
      <c r="B62" s="9">
        <v>6</v>
      </c>
      <c r="C62" s="2">
        <v>1965</v>
      </c>
      <c r="D62" s="1" t="s">
        <v>76</v>
      </c>
      <c r="E62" s="1" t="s">
        <v>85</v>
      </c>
      <c r="F62" s="4">
        <f t="shared" si="6"/>
        <v>0.011932870370370371</v>
      </c>
      <c r="G62" s="15" t="str">
        <f t="shared" si="7"/>
        <v>&lt;TR&gt;&lt;TD&gt;35&lt;TD&gt;6.&lt;TD&gt;1965&lt;TD&gt;Ilona Švagrová&lt;TD&gt;Planá u Mariánských Lázní&lt;TD&gt;17:11</v>
      </c>
      <c r="H62" s="1">
        <v>17</v>
      </c>
      <c r="I62" s="1">
        <v>11</v>
      </c>
    </row>
    <row r="63" spans="1:9" ht="12.75">
      <c r="A63" s="2">
        <v>11</v>
      </c>
      <c r="B63" s="9">
        <v>7</v>
      </c>
      <c r="C63" s="2">
        <v>1958</v>
      </c>
      <c r="D63" s="1" t="s">
        <v>75</v>
      </c>
      <c r="E63" s="1" t="s">
        <v>13</v>
      </c>
      <c r="F63" s="4">
        <f t="shared" si="6"/>
        <v>0.012800925925925926</v>
      </c>
      <c r="G63" s="15" t="str">
        <f t="shared" si="7"/>
        <v>&lt;TR&gt;&lt;TD&gt;11&lt;TD&gt;7.&lt;TD&gt;1958&lt;TD&gt;Jaroslava Jašová&lt;TD&gt;Stříbro&lt;TD&gt;18:26</v>
      </c>
      <c r="H63" s="1">
        <v>18</v>
      </c>
      <c r="I63" s="1">
        <v>26</v>
      </c>
    </row>
    <row r="64" spans="1:9" ht="12.75">
      <c r="A64" s="2">
        <v>50</v>
      </c>
      <c r="B64" s="9">
        <v>8</v>
      </c>
      <c r="C64" s="2">
        <v>1965</v>
      </c>
      <c r="D64" s="1" t="s">
        <v>79</v>
      </c>
      <c r="E64" s="1" t="s">
        <v>13</v>
      </c>
      <c r="F64" s="4">
        <f t="shared" si="6"/>
        <v>0.012824074074074073</v>
      </c>
      <c r="G64" s="15" t="str">
        <f t="shared" si="7"/>
        <v>&lt;TR&gt;&lt;TD&gt;50&lt;TD&gt;8.&lt;TD&gt;1965&lt;TD&gt;Gabriela Růžičková&lt;TD&gt;Stříbro&lt;TD&gt;18:28</v>
      </c>
      <c r="H64" s="1">
        <v>18</v>
      </c>
      <c r="I64" s="1">
        <v>28</v>
      </c>
    </row>
    <row r="65" spans="1:9" ht="12.75">
      <c r="A65" s="2">
        <v>79</v>
      </c>
      <c r="B65" s="9">
        <v>9</v>
      </c>
      <c r="C65" s="2">
        <v>1994</v>
      </c>
      <c r="D65" s="1" t="s">
        <v>23</v>
      </c>
      <c r="E65" s="1" t="s">
        <v>16</v>
      </c>
      <c r="F65" s="4">
        <f t="shared" si="6"/>
        <v>0.013402777777777777</v>
      </c>
      <c r="G65" s="15" t="str">
        <f t="shared" si="7"/>
        <v>&lt;TR&gt;&lt;TD&gt;79&lt;TD&gt;9.&lt;TD&gt;1994&lt;TD&gt;Eliška Jabůrková&lt;TD&gt;Bor&lt;TD&gt;19:18</v>
      </c>
      <c r="H65" s="1">
        <v>19</v>
      </c>
      <c r="I65" s="1">
        <v>18</v>
      </c>
    </row>
    <row r="66" spans="1:9" ht="12.75">
      <c r="A66" s="2">
        <v>31</v>
      </c>
      <c r="B66" s="9">
        <v>10</v>
      </c>
      <c r="C66" s="2">
        <v>1996</v>
      </c>
      <c r="D66" s="1" t="s">
        <v>82</v>
      </c>
      <c r="E66" s="1" t="s">
        <v>13</v>
      </c>
      <c r="F66" s="4">
        <f t="shared" si="6"/>
        <v>0.013969907407407408</v>
      </c>
      <c r="G66" s="15" t="str">
        <f t="shared" si="7"/>
        <v>&lt;TR&gt;&lt;TD&gt;31&lt;TD&gt;10.&lt;TD&gt;1996&lt;TD&gt;Tereza Slabá&lt;TD&gt;Stříbro&lt;TD&gt;20:07</v>
      </c>
      <c r="H66" s="1">
        <v>20</v>
      </c>
      <c r="I66" s="1">
        <v>7</v>
      </c>
    </row>
    <row r="67" spans="1:9" ht="12.75">
      <c r="A67" s="2">
        <v>61</v>
      </c>
      <c r="B67" s="9">
        <v>11</v>
      </c>
      <c r="C67" s="2">
        <v>1995</v>
      </c>
      <c r="D67" s="1" t="s">
        <v>22</v>
      </c>
      <c r="E67" s="1" t="s">
        <v>13</v>
      </c>
      <c r="F67" s="4">
        <f t="shared" si="6"/>
        <v>0.013981481481481482</v>
      </c>
      <c r="G67" s="15" t="str">
        <f t="shared" si="7"/>
        <v>&lt;TR&gt;&lt;TD&gt;61&lt;TD&gt;11.&lt;TD&gt;1995&lt;TD&gt;Jana Kalistová&lt;TD&gt;Stříbro&lt;TD&gt;20:08</v>
      </c>
      <c r="H67" s="1">
        <v>20</v>
      </c>
      <c r="I67" s="1">
        <v>8</v>
      </c>
    </row>
    <row r="68" spans="1:9" ht="12.75">
      <c r="A68" s="2">
        <v>19</v>
      </c>
      <c r="B68" s="9">
        <v>12</v>
      </c>
      <c r="C68" s="2">
        <v>1985</v>
      </c>
      <c r="D68" s="1" t="s">
        <v>72</v>
      </c>
      <c r="E68" s="1" t="s">
        <v>13</v>
      </c>
      <c r="F68" s="4">
        <f t="shared" si="6"/>
        <v>0.014212962962962962</v>
      </c>
      <c r="G68" s="15" t="str">
        <f t="shared" si="7"/>
        <v>&lt;TR&gt;&lt;TD&gt;19&lt;TD&gt;12.&lt;TD&gt;1985&lt;TD&gt;Naďa Zíková&lt;TD&gt;Stříbro&lt;TD&gt;20:28</v>
      </c>
      <c r="H68" s="1">
        <v>20</v>
      </c>
      <c r="I68" s="1">
        <v>28</v>
      </c>
    </row>
    <row r="69" spans="1:9" ht="12.75">
      <c r="A69" s="2">
        <v>41</v>
      </c>
      <c r="B69" s="9">
        <v>13</v>
      </c>
      <c r="C69" s="2">
        <v>1980</v>
      </c>
      <c r="D69" s="1" t="s">
        <v>77</v>
      </c>
      <c r="E69" s="1" t="s">
        <v>13</v>
      </c>
      <c r="F69" s="4">
        <f t="shared" si="6"/>
        <v>0.014212962962962962</v>
      </c>
      <c r="G69" s="15" t="str">
        <f t="shared" si="7"/>
        <v>&lt;TR&gt;&lt;TD&gt;41&lt;TD&gt;13.&lt;TD&gt;1980&lt;TD&gt;Věra Gažáková&lt;TD&gt;Stříbro&lt;TD&gt;20:28</v>
      </c>
      <c r="H69" s="1">
        <v>20</v>
      </c>
      <c r="I69" s="1">
        <v>28</v>
      </c>
    </row>
    <row r="70" spans="1:9" ht="12.75">
      <c r="A70" s="2">
        <v>43</v>
      </c>
      <c r="B70" s="9">
        <v>14</v>
      </c>
      <c r="C70" s="2">
        <v>1981</v>
      </c>
      <c r="D70" s="1" t="s">
        <v>78</v>
      </c>
      <c r="E70" s="1" t="s">
        <v>13</v>
      </c>
      <c r="F70" s="4">
        <f t="shared" si="6"/>
        <v>0.014212962962962962</v>
      </c>
      <c r="G70" s="15" t="str">
        <f t="shared" si="7"/>
        <v>&lt;TR&gt;&lt;TD&gt;43&lt;TD&gt;14.&lt;TD&gt;1981&lt;TD&gt;Tereza Mirvaldová&lt;TD&gt;Stříbro&lt;TD&gt;20:28</v>
      </c>
      <c r="H70" s="1">
        <v>20</v>
      </c>
      <c r="I70" s="1">
        <v>28</v>
      </c>
    </row>
    <row r="71" spans="1:9" ht="12.75">
      <c r="A71" s="2">
        <v>24</v>
      </c>
      <c r="B71" s="9">
        <v>15</v>
      </c>
      <c r="C71" s="2">
        <v>1979</v>
      </c>
      <c r="D71" s="1" t="s">
        <v>81</v>
      </c>
      <c r="E71" s="1" t="s">
        <v>43</v>
      </c>
      <c r="F71" s="4">
        <f t="shared" si="6"/>
        <v>0.014212962962962962</v>
      </c>
      <c r="G71" s="15" t="str">
        <f t="shared" si="7"/>
        <v>&lt;TR&gt;&lt;TD&gt;24&lt;TD&gt;15.&lt;TD&gt;1979&lt;TD&gt;Hana Šindelářová&lt;TD&gt;Hradec Králové&lt;TD&gt;20:28</v>
      </c>
      <c r="H71" s="1">
        <v>20</v>
      </c>
      <c r="I71" s="1">
        <v>28</v>
      </c>
    </row>
    <row r="72" ht="12.75">
      <c r="G72" s="13" t="s">
        <v>9</v>
      </c>
    </row>
  </sheetData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Petr Lhota</cp:lastModifiedBy>
  <cp:lastPrinted>2008-12-25T19:23:12Z</cp:lastPrinted>
  <dcterms:created xsi:type="dcterms:W3CDTF">2001-02-17T11:08:09Z</dcterms:created>
  <dcterms:modified xsi:type="dcterms:W3CDTF">2009-01-01T12:28:19Z</dcterms:modified>
  <cp:category/>
  <cp:version/>
  <cp:contentType/>
  <cp:contentStatus/>
</cp:coreProperties>
</file>