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3"/>
  </bookViews>
  <sheets>
    <sheet name="1500m" sheetId="1" r:id="rId1"/>
    <sheet name="2500m" sheetId="2" r:id="rId2"/>
    <sheet name="3500m" sheetId="3" r:id="rId3"/>
    <sheet name="5500m" sheetId="4" r:id="rId4"/>
  </sheets>
  <definedNames/>
  <calcPr fullCalcOnLoad="1"/>
</workbook>
</file>

<file path=xl/sharedStrings.xml><?xml version="1.0" encoding="utf-8"?>
<sst xmlns="http://schemas.openxmlformats.org/spreadsheetml/2006/main" count="219" uniqueCount="121">
  <si>
    <t>Rokycanský kros a přebor Plzeňského kraje v krosu - 1. ročník - 18.dubna 2009</t>
  </si>
  <si>
    <t>Výsledková listina - trať 1500 m</t>
  </si>
  <si>
    <t>Kategorie</t>
  </si>
  <si>
    <t>K</t>
  </si>
  <si>
    <t>P</t>
  </si>
  <si>
    <t>X</t>
  </si>
  <si>
    <t>St.č.</t>
  </si>
  <si>
    <t>Ročník</t>
  </si>
  <si>
    <t>Jméno a příjmení</t>
  </si>
  <si>
    <t>Organizace</t>
  </si>
  <si>
    <t>Čas</t>
  </si>
  <si>
    <t>Poř.</t>
  </si>
  <si>
    <t>Poř.přeboru</t>
  </si>
  <si>
    <t>Mladší žákyně</t>
  </si>
  <si>
    <t>Veronika Dušková</t>
  </si>
  <si>
    <t>AC Falcon Rokycany</t>
  </si>
  <si>
    <t>Veronika Lebedová</t>
  </si>
  <si>
    <t>ŠAK ZŠ Přeštice</t>
  </si>
  <si>
    <t>Mladší žáci</t>
  </si>
  <si>
    <t>Šimon Ekl</t>
  </si>
  <si>
    <t>Štěpán Němeček</t>
  </si>
  <si>
    <t>Škoda Plzeň AK</t>
  </si>
  <si>
    <t>Zdeněk Polívka</t>
  </si>
  <si>
    <t>Martin Hez</t>
  </si>
  <si>
    <t>Václav Kašák</t>
  </si>
  <si>
    <t>Jakub Kristián</t>
  </si>
  <si>
    <t>Starší žákyně</t>
  </si>
  <si>
    <t>Martina Bozděchová</t>
  </si>
  <si>
    <t>Mílaři Domažlice</t>
  </si>
  <si>
    <t>Jana Hinterholzingerová</t>
  </si>
  <si>
    <t>AC Domažlice</t>
  </si>
  <si>
    <t>Výsledková listina - trať 2500 m</t>
  </si>
  <si>
    <t>Starší žáci</t>
  </si>
  <si>
    <t>Filip Cenefels</t>
  </si>
  <si>
    <t>Jacob Tony Kordutch</t>
  </si>
  <si>
    <t>SK Čtyři Dvory ČB</t>
  </si>
  <si>
    <t>Jakub Hána</t>
  </si>
  <si>
    <t>Miloslav Gengel</t>
  </si>
  <si>
    <t>Baník Stříbro</t>
  </si>
  <si>
    <t>Ondřej Váchal</t>
  </si>
  <si>
    <t>Dorostenky</t>
  </si>
  <si>
    <t>Monika Valečková</t>
  </si>
  <si>
    <t>Karolína Hrubá</t>
  </si>
  <si>
    <t>Eva Chladová</t>
  </si>
  <si>
    <t>Daniela Tovarová</t>
  </si>
  <si>
    <t>Výsledková listina - trať 3500 m</t>
  </si>
  <si>
    <t>Dorostenci</t>
  </si>
  <si>
    <t>Tomáš Jaša</t>
  </si>
  <si>
    <t>Martin Voják</t>
  </si>
  <si>
    <t>Martin Chlada</t>
  </si>
  <si>
    <t>Veteránky nad 50 let</t>
  </si>
  <si>
    <t>Jaroslava Popovová</t>
  </si>
  <si>
    <t>Veteránky 35-49 let</t>
  </si>
  <si>
    <t>Zlata Lukášková</t>
  </si>
  <si>
    <t>Marta Šroubková</t>
  </si>
  <si>
    <t>Maraton Plzeň</t>
  </si>
  <si>
    <t>Ženy do 34 let</t>
  </si>
  <si>
    <t>B1</t>
  </si>
  <si>
    <t>Kateřina Beroušková</t>
  </si>
  <si>
    <t>Carmen Beshirová</t>
  </si>
  <si>
    <t>SK Zdice</t>
  </si>
  <si>
    <t>Vendula Fronková</t>
  </si>
  <si>
    <t>Andrea Macourková</t>
  </si>
  <si>
    <t>TJ Praskolesy</t>
  </si>
  <si>
    <t>Marta Mannová</t>
  </si>
  <si>
    <t>TJ Dvůr Králové</t>
  </si>
  <si>
    <t xml:space="preserve">Rokycanský kros a přebor Plzeňského kraje v krosu - 1. ročník - 18.dubna 2009     </t>
  </si>
  <si>
    <t>Výsledková listina - trať 5500 m</t>
  </si>
  <si>
    <t>Junioři</t>
  </si>
  <si>
    <t>´7</t>
  </si>
  <si>
    <t>Pavel Kovařík</t>
  </si>
  <si>
    <t>Veteráni nad 70 let</t>
  </si>
  <si>
    <t>Josef Kněžourek</t>
  </si>
  <si>
    <t>MK Žebrák</t>
  </si>
  <si>
    <t>Veteráni 60-69 let</t>
  </si>
  <si>
    <t>Petr Janový</t>
  </si>
  <si>
    <t>AC Trial Plzeň</t>
  </si>
  <si>
    <t>Josef Les</t>
  </si>
  <si>
    <t>TJ Maratonstav Úpice</t>
  </si>
  <si>
    <t>František Kortus</t>
  </si>
  <si>
    <t>Kašperské hory</t>
  </si>
  <si>
    <t>Milan Mikoláš</t>
  </si>
  <si>
    <t>Beroun</t>
  </si>
  <si>
    <t>Gerhard Hirner</t>
  </si>
  <si>
    <t>František Marz</t>
  </si>
  <si>
    <t>Sokol Kout na Šumavě</t>
  </si>
  <si>
    <t>Zdeněk Kylián</t>
  </si>
  <si>
    <t>Plzeň</t>
  </si>
  <si>
    <t>Antonín Čapek</t>
  </si>
  <si>
    <t>AVC Praha</t>
  </si>
  <si>
    <t>Veteráni 50-59 let</t>
  </si>
  <si>
    <t>Ján Korytár</t>
  </si>
  <si>
    <t>Miloslav Fryč</t>
  </si>
  <si>
    <t>Vladimír Sýkora</t>
  </si>
  <si>
    <t>SVRS Baník Stříbro</t>
  </si>
  <si>
    <t>Veteráni 40-49 let</t>
  </si>
  <si>
    <t>Radek Kučera</t>
  </si>
  <si>
    <t>Slavoj Pacov</t>
  </si>
  <si>
    <t>Ervín Beshir</t>
  </si>
  <si>
    <t>Jirka Ekl</t>
  </si>
  <si>
    <t>Petr Pergner</t>
  </si>
  <si>
    <t>Zámek Dobříš</t>
  </si>
  <si>
    <t>Muži do 39 let</t>
  </si>
  <si>
    <t>Jiří Voják</t>
  </si>
  <si>
    <t>Radomír Soukup</t>
  </si>
  <si>
    <t>AC Tábor</t>
  </si>
  <si>
    <t>Petr Minařík</t>
  </si>
  <si>
    <t>AK Zlín</t>
  </si>
  <si>
    <t>František Babický</t>
  </si>
  <si>
    <t>AK Škoda Plzeň</t>
  </si>
  <si>
    <t>Marcel Beran</t>
  </si>
  <si>
    <t>Jiří Rosol</t>
  </si>
  <si>
    <t>LOKO Beroun</t>
  </si>
  <si>
    <t>Jiří Kunc</t>
  </si>
  <si>
    <t>Rokycany</t>
  </si>
  <si>
    <t>Jan Šneberger</t>
  </si>
  <si>
    <t>FBC Rokycany</t>
  </si>
  <si>
    <t>Radim Barchánek</t>
  </si>
  <si>
    <t>Fonia Plzeň</t>
  </si>
  <si>
    <t>Karel Bělohlávek</t>
  </si>
  <si>
    <t>Hořovice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</si>
</sst>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5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0" style="0" hidden="1" customWidth="1"/>
    <col min="3" max="3" width="2.7109375" style="0" customWidth="1"/>
    <col min="4" max="4" width="0" style="0" hidden="1" customWidth="1"/>
    <col min="5" max="5" width="4.8515625" style="0" customWidth="1"/>
    <col min="6" max="6" width="7.421875" style="0" customWidth="1"/>
    <col min="7" max="7" width="20.57421875" style="0" customWidth="1"/>
    <col min="8" max="8" width="20.7109375" style="0" customWidth="1"/>
    <col min="9" max="9" width="6.7109375" style="0" customWidth="1"/>
    <col min="10" max="10" width="5.28125" style="0" customWidth="1"/>
    <col min="11" max="11" width="12.00390625" style="0" customWidth="1"/>
  </cols>
  <sheetData>
    <row r="2" spans="1:11" ht="30" customHeigh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0" customHeight="1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3" t="s">
        <v>8</v>
      </c>
      <c r="H5" s="3" t="s">
        <v>9</v>
      </c>
      <c r="I5" s="4" t="s">
        <v>10</v>
      </c>
      <c r="J5" s="4" t="s">
        <v>11</v>
      </c>
      <c r="K5" s="4" t="s">
        <v>12</v>
      </c>
    </row>
    <row r="6" spans="2:11" ht="12.75">
      <c r="B6" s="5"/>
      <c r="C6" s="5"/>
      <c r="D6" s="5"/>
      <c r="E6" s="5"/>
      <c r="F6" s="5"/>
      <c r="I6" s="5"/>
      <c r="J6" s="5"/>
      <c r="K6" s="5"/>
    </row>
    <row r="7" spans="1:11" ht="12.75">
      <c r="A7" s="6" t="s">
        <v>13</v>
      </c>
      <c r="B7" s="5" t="str">
        <f>IF(AND(F7&gt;1993,F7&lt;1996),"D1",IF(AND(F7&gt;1995,F7&lt;1998,D7=1),"D2",IF(AND(F7&gt;1995,F7&lt;1998,D7=2),"D3","  ")))</f>
        <v>D3</v>
      </c>
      <c r="C7" s="5" t="s">
        <v>4</v>
      </c>
      <c r="D7" s="5">
        <v>2</v>
      </c>
      <c r="E7" s="5">
        <v>9</v>
      </c>
      <c r="F7" s="5">
        <v>1996</v>
      </c>
      <c r="G7" s="6" t="s">
        <v>14</v>
      </c>
      <c r="H7" s="6" t="s">
        <v>15</v>
      </c>
      <c r="I7" s="7">
        <v>0.3034722222222222</v>
      </c>
      <c r="J7" s="5">
        <v>1</v>
      </c>
      <c r="K7" s="5">
        <v>1</v>
      </c>
    </row>
    <row r="8" spans="1:11" ht="12.75">
      <c r="A8" s="6"/>
      <c r="B8" s="5" t="str">
        <f>IF(AND(F8&gt;1993,F8&lt;1996),"D1",IF(AND(F8&gt;1995,F8&lt;1998,D8=1),"D2",IF(AND(F8&gt;1995,F8&lt;1998,D8=2),"D3","  ")))</f>
        <v>D3</v>
      </c>
      <c r="C8" s="5" t="s">
        <v>4</v>
      </c>
      <c r="D8" s="8">
        <v>2</v>
      </c>
      <c r="E8" s="5">
        <v>1</v>
      </c>
      <c r="F8" s="5">
        <v>1996</v>
      </c>
      <c r="G8" s="6" t="s">
        <v>16</v>
      </c>
      <c r="H8" s="6" t="s">
        <v>17</v>
      </c>
      <c r="I8" s="7">
        <v>0.31875</v>
      </c>
      <c r="J8" s="5">
        <v>2</v>
      </c>
      <c r="K8" s="9">
        <v>2</v>
      </c>
    </row>
    <row r="9" spans="1:11" ht="12.75">
      <c r="A9" s="6"/>
      <c r="B9" s="5"/>
      <c r="C9" s="5"/>
      <c r="D9" s="8"/>
      <c r="E9" s="5"/>
      <c r="F9" s="5"/>
      <c r="G9" s="6"/>
      <c r="H9" s="6"/>
      <c r="I9" s="7"/>
      <c r="J9" s="5"/>
      <c r="K9" s="9"/>
    </row>
    <row r="10" spans="1:11" ht="12.75">
      <c r="A10" s="6" t="s">
        <v>18</v>
      </c>
      <c r="B10" s="5" t="str">
        <f aca="true" t="shared" si="0" ref="B10:B15">IF(AND(F10&gt;1993,F10&lt;1996),"D1",IF(AND(F10&gt;1995,F10&lt;1998,D10=1),"D2",IF(AND(F10&gt;1995,F10&lt;1998,D10=2),"D3","  ")))</f>
        <v>D2</v>
      </c>
      <c r="C10" s="5" t="s">
        <v>4</v>
      </c>
      <c r="D10" s="5">
        <v>1</v>
      </c>
      <c r="E10" s="5">
        <v>8</v>
      </c>
      <c r="F10" s="5">
        <v>1996</v>
      </c>
      <c r="G10" s="6" t="s">
        <v>19</v>
      </c>
      <c r="H10" s="6" t="s">
        <v>15</v>
      </c>
      <c r="I10" s="7">
        <v>0.26180555555555557</v>
      </c>
      <c r="J10" s="5">
        <v>1</v>
      </c>
      <c r="K10" s="5">
        <v>1</v>
      </c>
    </row>
    <row r="11" spans="1:11" ht="12.75">
      <c r="A11" s="6"/>
      <c r="B11" s="5" t="str">
        <f t="shared" si="0"/>
        <v>D2</v>
      </c>
      <c r="C11" s="5" t="s">
        <v>4</v>
      </c>
      <c r="D11" s="5">
        <v>1</v>
      </c>
      <c r="E11" s="5">
        <v>6</v>
      </c>
      <c r="F11" s="5">
        <v>1997</v>
      </c>
      <c r="G11" s="6" t="s">
        <v>20</v>
      </c>
      <c r="H11" s="6" t="s">
        <v>21</v>
      </c>
      <c r="I11" s="7">
        <v>0.26666666666666666</v>
      </c>
      <c r="J11" s="5">
        <v>2</v>
      </c>
      <c r="K11" s="5">
        <v>2</v>
      </c>
    </row>
    <row r="12" spans="1:11" ht="12.75">
      <c r="A12" s="6"/>
      <c r="B12" s="5" t="str">
        <f t="shared" si="0"/>
        <v>D2</v>
      </c>
      <c r="C12" s="5" t="s">
        <v>4</v>
      </c>
      <c r="D12" s="8">
        <v>1</v>
      </c>
      <c r="E12" s="5">
        <v>2</v>
      </c>
      <c r="F12" s="5">
        <v>1996</v>
      </c>
      <c r="G12" s="6" t="s">
        <v>22</v>
      </c>
      <c r="H12" s="6" t="s">
        <v>17</v>
      </c>
      <c r="I12" s="7">
        <v>0.2708333333333333</v>
      </c>
      <c r="J12" s="5">
        <v>3</v>
      </c>
      <c r="K12" s="9">
        <v>3</v>
      </c>
    </row>
    <row r="13" spans="1:11" ht="12.75">
      <c r="A13" s="6"/>
      <c r="B13" s="5" t="str">
        <f t="shared" si="0"/>
        <v>D2</v>
      </c>
      <c r="C13" s="5" t="s">
        <v>4</v>
      </c>
      <c r="D13" s="8">
        <v>1</v>
      </c>
      <c r="E13" s="5">
        <v>3</v>
      </c>
      <c r="F13" s="5">
        <v>1997</v>
      </c>
      <c r="G13" s="6" t="s">
        <v>23</v>
      </c>
      <c r="H13" s="6" t="s">
        <v>21</v>
      </c>
      <c r="I13" s="7">
        <v>0.28958333333333336</v>
      </c>
      <c r="J13" s="5">
        <v>4</v>
      </c>
      <c r="K13" s="9">
        <v>4</v>
      </c>
    </row>
    <row r="14" spans="1:11" ht="12.75">
      <c r="A14" s="6"/>
      <c r="B14" s="5" t="str">
        <f t="shared" si="0"/>
        <v>D2</v>
      </c>
      <c r="C14" s="5" t="s">
        <v>4</v>
      </c>
      <c r="D14" s="8">
        <v>1</v>
      </c>
      <c r="E14" s="5">
        <v>4</v>
      </c>
      <c r="F14" s="5">
        <v>1996</v>
      </c>
      <c r="G14" s="6" t="s">
        <v>24</v>
      </c>
      <c r="H14" s="6" t="s">
        <v>21</v>
      </c>
      <c r="I14" s="7">
        <v>0.31180555555555556</v>
      </c>
      <c r="J14" s="5">
        <v>5</v>
      </c>
      <c r="K14" s="5">
        <v>5</v>
      </c>
    </row>
    <row r="15" spans="1:11" ht="12.75">
      <c r="A15" s="6"/>
      <c r="B15" s="5" t="str">
        <f t="shared" si="0"/>
        <v>D2</v>
      </c>
      <c r="C15" s="5" t="s">
        <v>4</v>
      </c>
      <c r="D15" s="8">
        <v>1</v>
      </c>
      <c r="E15" s="5">
        <v>5</v>
      </c>
      <c r="F15" s="5">
        <v>1997</v>
      </c>
      <c r="G15" s="6" t="s">
        <v>25</v>
      </c>
      <c r="H15" s="6" t="s">
        <v>21</v>
      </c>
      <c r="I15" s="7">
        <v>0.3298611111111111</v>
      </c>
      <c r="J15" s="5">
        <v>6</v>
      </c>
      <c r="K15" s="5">
        <v>6</v>
      </c>
    </row>
    <row r="16" spans="1:11" ht="12.75">
      <c r="A16" s="6"/>
      <c r="B16" s="5"/>
      <c r="C16" s="5"/>
      <c r="D16" s="8"/>
      <c r="E16" s="5"/>
      <c r="F16" s="5"/>
      <c r="G16" s="6"/>
      <c r="H16" s="6"/>
      <c r="I16" s="7"/>
      <c r="J16" s="5"/>
      <c r="K16" s="5"/>
    </row>
    <row r="17" spans="1:11" ht="12.75">
      <c r="A17" s="6" t="s">
        <v>26</v>
      </c>
      <c r="B17" s="5" t="str">
        <f>IF(AND(F17&gt;1993,F17&lt;1996),"D1",IF(AND(F17&gt;1995,F17&lt;1998,D17=1),"D2",IF(AND(F17&gt;1995,F17&lt;1998,D17=2),"D3","  ")))</f>
        <v>D1</v>
      </c>
      <c r="C17" s="5" t="s">
        <v>4</v>
      </c>
      <c r="D17" s="8"/>
      <c r="E17" s="5">
        <v>7</v>
      </c>
      <c r="F17" s="5">
        <v>1994</v>
      </c>
      <c r="G17" s="6" t="s">
        <v>27</v>
      </c>
      <c r="H17" s="6" t="s">
        <v>28</v>
      </c>
      <c r="I17" s="7">
        <v>0.28055555555555556</v>
      </c>
      <c r="J17" s="5">
        <v>1</v>
      </c>
      <c r="K17" s="9">
        <v>1</v>
      </c>
    </row>
    <row r="18" spans="1:11" ht="12.75">
      <c r="A18" s="6"/>
      <c r="B18" s="5" t="str">
        <f>IF(AND(F18&gt;1993,F18&lt;1996),"D1",IF(AND(F18&gt;1995,F18&lt;1998,D18=1),"D2",IF(AND(F18&gt;1995,F18&lt;1998,D18=2),"D3","  ")))</f>
        <v>D1</v>
      </c>
      <c r="C18" s="5" t="s">
        <v>4</v>
      </c>
      <c r="D18" s="5"/>
      <c r="E18" s="5">
        <v>10</v>
      </c>
      <c r="F18" s="5">
        <v>1994</v>
      </c>
      <c r="G18" s="6" t="s">
        <v>29</v>
      </c>
      <c r="H18" s="6" t="s">
        <v>30</v>
      </c>
      <c r="I18" s="7">
        <v>0.2833333333333333</v>
      </c>
      <c r="J18" s="5">
        <v>2</v>
      </c>
      <c r="K18" s="5">
        <v>2</v>
      </c>
    </row>
  </sheetData>
  <mergeCells count="2">
    <mergeCell ref="A2:K2"/>
    <mergeCell ref="A3:K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2" width="9.140625" style="0" hidden="1" customWidth="1"/>
    <col min="3" max="3" width="2.7109375" style="0" customWidth="1"/>
    <col min="4" max="4" width="4.8515625" style="0" customWidth="1"/>
    <col min="5" max="5" width="7.421875" style="0" customWidth="1"/>
    <col min="6" max="6" width="20.57421875" style="0" customWidth="1"/>
    <col min="7" max="7" width="20.7109375" style="0" customWidth="1"/>
    <col min="8" max="8" width="6.7109375" style="0" customWidth="1"/>
    <col min="9" max="9" width="5.28125" style="0" customWidth="1"/>
    <col min="10" max="10" width="12.00390625" style="0" customWidth="1"/>
  </cols>
  <sheetData>
    <row r="2" spans="1:10" ht="30" customHeigh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0" customHeight="1">
      <c r="A3" s="10" t="s">
        <v>31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5.7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 t="s">
        <v>2</v>
      </c>
      <c r="B5" s="4" t="s">
        <v>3</v>
      </c>
      <c r="C5" s="4" t="s">
        <v>4</v>
      </c>
      <c r="D5" s="4" t="s">
        <v>6</v>
      </c>
      <c r="E5" s="4" t="s">
        <v>7</v>
      </c>
      <c r="F5" s="3" t="s">
        <v>8</v>
      </c>
      <c r="G5" s="3" t="s">
        <v>9</v>
      </c>
      <c r="H5" s="4" t="s">
        <v>10</v>
      </c>
      <c r="I5" s="4" t="s">
        <v>11</v>
      </c>
      <c r="J5" s="4" t="s">
        <v>12</v>
      </c>
    </row>
    <row r="6" spans="1:10" ht="12.75">
      <c r="A6" s="3"/>
      <c r="B6" s="4"/>
      <c r="C6" s="4"/>
      <c r="D6" s="4"/>
      <c r="E6" s="4"/>
      <c r="F6" s="3"/>
      <c r="G6" s="3"/>
      <c r="H6" s="4"/>
      <c r="I6" s="4"/>
      <c r="J6" s="4"/>
    </row>
    <row r="7" spans="1:10" ht="12.75">
      <c r="A7" s="6" t="s">
        <v>32</v>
      </c>
      <c r="B7" s="5" t="str">
        <f>IF(AND(E7&gt;1991,E7&lt;1994),"C1",IF(AND(E7&gt;1993,E7&lt;1996),"C2","  "))</f>
        <v>C2</v>
      </c>
      <c r="C7" s="5" t="s">
        <v>4</v>
      </c>
      <c r="D7" s="5">
        <v>99</v>
      </c>
      <c r="E7" s="5">
        <v>1994</v>
      </c>
      <c r="F7" s="6" t="s">
        <v>33</v>
      </c>
      <c r="G7" s="6" t="s">
        <v>28</v>
      </c>
      <c r="H7" s="7">
        <v>0.41180555555555554</v>
      </c>
      <c r="I7" s="5">
        <v>1</v>
      </c>
      <c r="J7" s="5">
        <v>1</v>
      </c>
    </row>
    <row r="8" spans="1:10" ht="12.75">
      <c r="A8" s="6"/>
      <c r="B8" s="5" t="str">
        <f>IF(AND(E8&gt;1991,E8&lt;1994),"C1",IF(AND(E8&gt;1993,E8&lt;1996),"C2","  "))</f>
        <v>C2</v>
      </c>
      <c r="C8" s="5"/>
      <c r="D8" s="5">
        <v>51</v>
      </c>
      <c r="E8" s="5">
        <v>1994</v>
      </c>
      <c r="F8" s="6" t="s">
        <v>34</v>
      </c>
      <c r="G8" s="6" t="s">
        <v>35</v>
      </c>
      <c r="H8" s="7">
        <v>0.425</v>
      </c>
      <c r="I8" s="5">
        <v>2</v>
      </c>
      <c r="J8" s="9"/>
    </row>
    <row r="9" spans="1:10" ht="12.75">
      <c r="A9" s="6"/>
      <c r="B9" s="5" t="str">
        <f>IF(AND(E9&gt;1991,E9&lt;1994),"C1",IF(AND(E9&gt;1993,E9&lt;1996),"C2","  "))</f>
        <v>C2</v>
      </c>
      <c r="C9" s="5" t="s">
        <v>4</v>
      </c>
      <c r="D9" s="5">
        <v>59</v>
      </c>
      <c r="E9" s="5">
        <v>1994</v>
      </c>
      <c r="F9" s="6" t="s">
        <v>36</v>
      </c>
      <c r="G9" s="6" t="s">
        <v>15</v>
      </c>
      <c r="H9" s="7">
        <v>0.4298611111111111</v>
      </c>
      <c r="I9" s="5">
        <v>3</v>
      </c>
      <c r="J9" s="5">
        <v>2</v>
      </c>
    </row>
    <row r="10" spans="1:10" ht="12.75">
      <c r="A10" s="6"/>
      <c r="B10" s="5" t="str">
        <f>IF(AND(E10&gt;1991,E10&lt;1994),"C1",IF(AND(E10&gt;1993,E10&lt;1996),"C2","  "))</f>
        <v>C2</v>
      </c>
      <c r="C10" s="5" t="s">
        <v>4</v>
      </c>
      <c r="D10" s="5">
        <v>42</v>
      </c>
      <c r="E10" s="5">
        <v>1994</v>
      </c>
      <c r="F10" s="6" t="s">
        <v>37</v>
      </c>
      <c r="G10" s="6" t="s">
        <v>38</v>
      </c>
      <c r="H10" s="7">
        <v>0.4354166666666666</v>
      </c>
      <c r="I10" s="5">
        <v>4</v>
      </c>
      <c r="J10" s="5">
        <v>3</v>
      </c>
    </row>
    <row r="11" spans="1:10" ht="12.75">
      <c r="A11" s="6"/>
      <c r="B11" s="5" t="str">
        <f>IF(AND(E11&gt;1991,E11&lt;1994),"C1",IF(AND(E11&gt;1993,E11&lt;1996),"C2","  "))</f>
        <v>C2</v>
      </c>
      <c r="C11" s="5" t="s">
        <v>4</v>
      </c>
      <c r="D11" s="5">
        <v>44</v>
      </c>
      <c r="E11" s="5">
        <v>1994</v>
      </c>
      <c r="F11" s="6" t="s">
        <v>39</v>
      </c>
      <c r="G11" s="6" t="s">
        <v>28</v>
      </c>
      <c r="H11" s="7">
        <v>0.45694444444444443</v>
      </c>
      <c r="I11" s="5">
        <v>5</v>
      </c>
      <c r="J11" s="5">
        <v>4</v>
      </c>
    </row>
    <row r="12" spans="1:10" ht="12.75">
      <c r="A12" s="6"/>
      <c r="B12" s="5"/>
      <c r="C12" s="5"/>
      <c r="D12" s="5"/>
      <c r="E12" s="5"/>
      <c r="F12" s="6"/>
      <c r="G12" s="6"/>
      <c r="H12" s="7"/>
      <c r="I12" s="5"/>
      <c r="J12" s="5"/>
    </row>
    <row r="13" spans="1:10" ht="12.75">
      <c r="A13" s="6" t="s">
        <v>40</v>
      </c>
      <c r="B13" s="5" t="str">
        <f>IF(AND(E13&gt;1991,E13&lt;1994),"C1",IF(AND(E13&gt;1993,E13&lt;1996),"C2","  "))</f>
        <v>C1</v>
      </c>
      <c r="C13" s="5" t="s">
        <v>4</v>
      </c>
      <c r="D13" s="5">
        <v>98</v>
      </c>
      <c r="E13" s="5">
        <v>1993</v>
      </c>
      <c r="F13" s="6" t="s">
        <v>41</v>
      </c>
      <c r="G13" s="6" t="s">
        <v>28</v>
      </c>
      <c r="H13" s="7">
        <v>0.47222222222222227</v>
      </c>
      <c r="I13" s="5">
        <v>1</v>
      </c>
      <c r="J13" s="5">
        <v>1</v>
      </c>
    </row>
    <row r="14" spans="1:10" ht="12.75">
      <c r="A14" s="6"/>
      <c r="B14" s="5" t="str">
        <f>IF(AND(E14&gt;1991,E14&lt;1994),"C1",IF(AND(E14&gt;1993,E14&lt;1996),"C2","  "))</f>
        <v>C1</v>
      </c>
      <c r="C14" s="5" t="s">
        <v>4</v>
      </c>
      <c r="D14" s="5">
        <v>100</v>
      </c>
      <c r="E14" s="5">
        <v>1993</v>
      </c>
      <c r="F14" s="6" t="s">
        <v>42</v>
      </c>
      <c r="G14" s="6" t="s">
        <v>38</v>
      </c>
      <c r="H14" s="7">
        <v>0.48819444444444443</v>
      </c>
      <c r="I14" s="5">
        <v>2</v>
      </c>
      <c r="J14" s="5">
        <v>2</v>
      </c>
    </row>
    <row r="15" spans="1:10" ht="12.75">
      <c r="A15" s="6"/>
      <c r="B15" s="5" t="str">
        <f>IF(AND(E15&gt;1991,E15&lt;1994),"C1",IF(AND(E15&gt;1993,E15&lt;1996),"C2","  "))</f>
        <v>C1</v>
      </c>
      <c r="C15" s="5" t="s">
        <v>4</v>
      </c>
      <c r="D15" s="5">
        <v>97</v>
      </c>
      <c r="E15" s="5">
        <v>1993</v>
      </c>
      <c r="F15" s="6" t="s">
        <v>43</v>
      </c>
      <c r="G15" s="6" t="s">
        <v>28</v>
      </c>
      <c r="H15" s="7">
        <v>0.5465277777777778</v>
      </c>
      <c r="I15" s="5">
        <v>3</v>
      </c>
      <c r="J15" s="9">
        <v>3</v>
      </c>
    </row>
    <row r="16" spans="1:10" ht="12.75">
      <c r="A16" s="6"/>
      <c r="B16" s="5" t="str">
        <f>IF(AND(E16&gt;1991,E16&lt;1994),"C1",IF(AND(E16&gt;1993,E16&lt;1996),"C2","  "))</f>
        <v>C1</v>
      </c>
      <c r="C16" s="5" t="s">
        <v>4</v>
      </c>
      <c r="D16" s="5">
        <v>46</v>
      </c>
      <c r="E16" s="5">
        <v>1993</v>
      </c>
      <c r="F16" s="6" t="s">
        <v>44</v>
      </c>
      <c r="G16" s="6" t="s">
        <v>15</v>
      </c>
      <c r="H16" s="7">
        <v>0.6368055555555555</v>
      </c>
      <c r="I16" s="5">
        <v>4</v>
      </c>
      <c r="J16" s="5">
        <v>4</v>
      </c>
    </row>
  </sheetData>
  <mergeCells count="2">
    <mergeCell ref="A2:J2"/>
    <mergeCell ref="A3:J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2" width="0" style="0" hidden="1" customWidth="1"/>
    <col min="3" max="3" width="2.7109375" style="0" customWidth="1"/>
    <col min="4" max="4" width="4.8515625" style="0" customWidth="1"/>
    <col min="5" max="5" width="7.421875" style="0" customWidth="1"/>
    <col min="6" max="6" width="20.57421875" style="0" customWidth="1"/>
    <col min="7" max="7" width="20.7109375" style="0" customWidth="1"/>
    <col min="8" max="8" width="6.7109375" style="0" customWidth="1"/>
    <col min="9" max="9" width="5.28125" style="0" customWidth="1"/>
    <col min="10" max="10" width="12.00390625" style="0" customWidth="1"/>
  </cols>
  <sheetData>
    <row r="2" spans="1:10" ht="30" customHeigh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0" customHeight="1">
      <c r="A3" s="10" t="s">
        <v>45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5.7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 t="s">
        <v>2</v>
      </c>
      <c r="B5" s="4" t="s">
        <v>3</v>
      </c>
      <c r="C5" s="4" t="s">
        <v>4</v>
      </c>
      <c r="D5" s="4" t="s">
        <v>6</v>
      </c>
      <c r="E5" s="4" t="s">
        <v>7</v>
      </c>
      <c r="F5" s="3" t="s">
        <v>8</v>
      </c>
      <c r="G5" s="3" t="s">
        <v>9</v>
      </c>
      <c r="H5" s="4" t="s">
        <v>10</v>
      </c>
      <c r="I5" s="4" t="s">
        <v>11</v>
      </c>
      <c r="J5" s="4" t="s">
        <v>12</v>
      </c>
    </row>
    <row r="6" spans="1:10" ht="12.75">
      <c r="A6" s="3"/>
      <c r="B6" s="4"/>
      <c r="C6" s="4"/>
      <c r="D6" s="4"/>
      <c r="E6" s="4"/>
      <c r="F6" s="3"/>
      <c r="G6" s="3"/>
      <c r="H6" s="4"/>
      <c r="I6" s="4"/>
      <c r="J6" s="4"/>
    </row>
    <row r="7" spans="1:10" ht="12.75">
      <c r="A7" s="6" t="s">
        <v>46</v>
      </c>
      <c r="B7" s="5" t="str">
        <f>IF(AND(E7&gt;1974,E7&lt;1990),"B1",IF(AND(E7&gt;1959,E7&lt;1975),"B2",IF(AND(E7&gt;1900,E7&lt;1960),"B3",IF(AND(E7&gt;1989,E7&lt;1992),"B4",IF(AND(E7&gt;1991,E7&lt;1994),"B5","  ")))))</f>
        <v>B5</v>
      </c>
      <c r="C7" s="5" t="s">
        <v>4</v>
      </c>
      <c r="D7" s="5">
        <v>1</v>
      </c>
      <c r="E7" s="5">
        <v>1992</v>
      </c>
      <c r="F7" s="6" t="s">
        <v>47</v>
      </c>
      <c r="G7" s="6" t="s">
        <v>38</v>
      </c>
      <c r="H7" s="7">
        <v>0.6013888888888889</v>
      </c>
      <c r="I7" s="5">
        <v>1</v>
      </c>
      <c r="J7" s="5">
        <v>1</v>
      </c>
    </row>
    <row r="8" spans="1:10" ht="12.75">
      <c r="A8" s="6"/>
      <c r="B8" s="5" t="str">
        <f>IF(AND(E8&gt;1974,E8&lt;1990),"B1",IF(AND(E8&gt;1959,E8&lt;1975),"B2",IF(AND(E8&gt;1900,E8&lt;1960),"B3",IF(AND(E8&gt;1989,E8&lt;1992),"B4",IF(AND(E8&gt;1991,E8&lt;1994),"B5","  ")))))</f>
        <v>B5</v>
      </c>
      <c r="C8" s="5" t="s">
        <v>4</v>
      </c>
      <c r="D8" s="5">
        <v>6</v>
      </c>
      <c r="E8" s="5">
        <v>1993</v>
      </c>
      <c r="F8" s="6" t="s">
        <v>48</v>
      </c>
      <c r="G8" s="6" t="s">
        <v>28</v>
      </c>
      <c r="H8" s="7">
        <v>0.6527777777777778</v>
      </c>
      <c r="I8" s="5">
        <v>2</v>
      </c>
      <c r="J8" s="9">
        <v>2</v>
      </c>
    </row>
    <row r="9" spans="1:10" ht="12.75">
      <c r="A9" s="6"/>
      <c r="B9" s="5" t="str">
        <f>IF(AND(E9&gt;1974,E9&lt;1990),"B1",IF(AND(E9&gt;1959,E9&lt;1975),"B2",IF(AND(E9&gt;1900,E9&lt;1960),"B3",IF(AND(E9&gt;1989,E9&lt;1992),"B4",IF(AND(E9&gt;1991,E9&lt;1994),"B5","  ")))))</f>
        <v>B5</v>
      </c>
      <c r="C9" s="5" t="s">
        <v>4</v>
      </c>
      <c r="D9" s="5">
        <v>37</v>
      </c>
      <c r="E9" s="5">
        <v>1993</v>
      </c>
      <c r="F9" s="6" t="s">
        <v>49</v>
      </c>
      <c r="G9" s="6" t="s">
        <v>28</v>
      </c>
      <c r="H9" s="7">
        <v>0.6604166666666667</v>
      </c>
      <c r="I9" s="5">
        <v>3</v>
      </c>
      <c r="J9" s="9">
        <v>3</v>
      </c>
    </row>
    <row r="10" spans="1:10" ht="12.75">
      <c r="A10" s="6"/>
      <c r="B10" s="5"/>
      <c r="C10" s="5"/>
      <c r="D10" s="5"/>
      <c r="E10" s="5"/>
      <c r="F10" s="6"/>
      <c r="G10" s="6"/>
      <c r="H10" s="7"/>
      <c r="I10" s="5"/>
      <c r="J10" s="5"/>
    </row>
    <row r="11" spans="1:10" ht="12.75">
      <c r="A11" s="6" t="s">
        <v>56</v>
      </c>
      <c r="B11" s="5" t="s">
        <v>57</v>
      </c>
      <c r="C11" s="5" t="s">
        <v>4</v>
      </c>
      <c r="D11" s="5">
        <v>5</v>
      </c>
      <c r="E11" s="5">
        <v>1991</v>
      </c>
      <c r="F11" s="6" t="s">
        <v>58</v>
      </c>
      <c r="G11" s="6" t="s">
        <v>28</v>
      </c>
      <c r="H11" s="7">
        <v>0.6611111111111111</v>
      </c>
      <c r="I11" s="5">
        <v>1</v>
      </c>
      <c r="J11" s="5">
        <v>1</v>
      </c>
    </row>
    <row r="12" spans="1:10" ht="12.75">
      <c r="A12" s="6"/>
      <c r="B12" s="5" t="str">
        <f>IF(AND(E12&gt;1974,E12&lt;1990),"B1",IF(AND(E12&gt;1959,E12&lt;1975),"B2",IF(AND(E12&gt;1900,E12&lt;1960),"B3",IF(AND(E12&gt;1989,E12&lt;1992),"B4",IF(AND(E12&gt;1991,E12&lt;1994),"B5","  ")))))</f>
        <v>  </v>
      </c>
      <c r="C12" s="5"/>
      <c r="D12" s="5">
        <v>2</v>
      </c>
      <c r="E12" s="5">
        <v>1998</v>
      </c>
      <c r="F12" s="6" t="s">
        <v>59</v>
      </c>
      <c r="G12" s="6" t="s">
        <v>60</v>
      </c>
      <c r="H12" s="7">
        <v>0.7291666666666666</v>
      </c>
      <c r="I12" s="5">
        <v>2</v>
      </c>
      <c r="J12" s="5"/>
    </row>
    <row r="13" spans="1:10" ht="12.75">
      <c r="A13" s="6"/>
      <c r="B13" s="5" t="str">
        <f>IF(AND(E13&gt;1974,E13&lt;1990),"B1",IF(AND(E13&gt;1959,E13&lt;1975),"B2",IF(AND(E13&gt;1900,E13&lt;1960),"B3",IF(AND(E13&gt;1989,E13&lt;1992),"B4",IF(AND(E13&gt;1991,E13&lt;1994),"B5","  ")))))</f>
        <v>B1</v>
      </c>
      <c r="C13" s="5" t="s">
        <v>4</v>
      </c>
      <c r="D13" s="5">
        <v>14</v>
      </c>
      <c r="E13" s="5">
        <v>1984</v>
      </c>
      <c r="F13" s="6" t="s">
        <v>61</v>
      </c>
      <c r="G13" s="6" t="s">
        <v>30</v>
      </c>
      <c r="H13" s="7">
        <v>0.7645833333333334</v>
      </c>
      <c r="I13" s="5">
        <v>3</v>
      </c>
      <c r="J13" s="5">
        <v>2</v>
      </c>
    </row>
    <row r="14" spans="1:10" ht="12.75">
      <c r="A14" s="6"/>
      <c r="B14" s="5" t="str">
        <f>IF(AND(E14&gt;1974,E14&lt;1990),"B1",IF(AND(E14&gt;1959,E14&lt;1975),"B2",IF(AND(E14&gt;1900,E14&lt;1960),"B3",IF(AND(E14&gt;1989,E14&lt;1992),"B4",IF(AND(E14&gt;1991,E14&lt;1994),"B5","  ")))))</f>
        <v>B1</v>
      </c>
      <c r="C14" s="5"/>
      <c r="D14" s="5">
        <v>15</v>
      </c>
      <c r="E14" s="5">
        <v>1985</v>
      </c>
      <c r="F14" s="6" t="s">
        <v>62</v>
      </c>
      <c r="G14" s="6" t="s">
        <v>63</v>
      </c>
      <c r="H14" s="7">
        <v>0.8083333333333332</v>
      </c>
      <c r="I14" s="5">
        <v>4</v>
      </c>
      <c r="J14" s="5"/>
    </row>
    <row r="15" spans="1:10" ht="12.75">
      <c r="A15" s="6"/>
      <c r="B15" s="5" t="str">
        <f>IF(AND(E15&gt;1974,E15&lt;1990),"B1",IF(AND(E15&gt;1959,E15&lt;1975),"B2",IF(AND(E15&gt;1900,E15&lt;1960),"B3",IF(AND(E15&gt;1989,E15&lt;1992),"B4",IF(AND(E15&gt;1991,E15&lt;1994),"B5","  ")))))</f>
        <v>B1</v>
      </c>
      <c r="C15" s="5"/>
      <c r="D15" s="5">
        <v>28</v>
      </c>
      <c r="E15" s="5">
        <v>1985</v>
      </c>
      <c r="F15" s="6" t="s">
        <v>64</v>
      </c>
      <c r="G15" s="6" t="s">
        <v>65</v>
      </c>
      <c r="H15" s="7">
        <v>0.8555555555555556</v>
      </c>
      <c r="I15" s="5">
        <v>5</v>
      </c>
      <c r="J15" s="5"/>
    </row>
    <row r="17" spans="1:10" ht="12.75">
      <c r="A17" s="6" t="s">
        <v>52</v>
      </c>
      <c r="B17" s="5" t="str">
        <f>IF(AND(E17&gt;1974,E17&lt;1990),"B1",IF(AND(E17&gt;1959,E17&lt;1975),"B2",IF(AND(E17&gt;1900,E17&lt;1960),"B3",IF(AND(E17&gt;1989,E17&lt;1992),"B4",IF(AND(E17&gt;1991,E17&lt;1994),"B5","  ")))))</f>
        <v>B2</v>
      </c>
      <c r="C17" s="5" t="s">
        <v>4</v>
      </c>
      <c r="D17" s="5">
        <v>17</v>
      </c>
      <c r="E17" s="5">
        <v>1968</v>
      </c>
      <c r="F17" s="6" t="s">
        <v>53</v>
      </c>
      <c r="G17" s="6" t="s">
        <v>15</v>
      </c>
      <c r="H17" s="7">
        <v>0.8319444444444444</v>
      </c>
      <c r="I17" s="5">
        <v>1</v>
      </c>
      <c r="J17" s="5">
        <v>3</v>
      </c>
    </row>
    <row r="18" spans="1:10" ht="12.75">
      <c r="A18" s="6"/>
      <c r="B18" s="5" t="str">
        <f>IF(AND(E18&gt;1974,E18&lt;1990),"B1",IF(AND(E18&gt;1959,E18&lt;1975),"B2",IF(AND(E18&gt;1900,E18&lt;1960),"B3",IF(AND(E18&gt;1989,E18&lt;1992),"B4",IF(AND(E18&gt;1991,E18&lt;1994),"B5","  ")))))</f>
        <v>B2</v>
      </c>
      <c r="C18" s="5" t="s">
        <v>4</v>
      </c>
      <c r="D18" s="5">
        <v>30</v>
      </c>
      <c r="E18" s="5">
        <v>1961</v>
      </c>
      <c r="F18" s="6" t="s">
        <v>54</v>
      </c>
      <c r="G18" s="6" t="s">
        <v>55</v>
      </c>
      <c r="H18" s="7">
        <v>0.876388888888889</v>
      </c>
      <c r="I18" s="5">
        <v>2</v>
      </c>
      <c r="J18" s="5">
        <v>4</v>
      </c>
    </row>
    <row r="20" spans="1:10" ht="12.75">
      <c r="A20" s="6" t="s">
        <v>50</v>
      </c>
      <c r="B20" s="5" t="str">
        <f>IF(AND(E20&gt;1974,E20&lt;1990),"B1",IF(AND(E20&gt;1959,E20&lt;1975),"B2",IF(AND(E20&gt;1900,E20&lt;1960),"B3",IF(AND(E20&gt;1989,E20&lt;1992),"B4",IF(AND(E20&gt;1991,E20&lt;1994),"B5","  ")))))</f>
        <v>B3</v>
      </c>
      <c r="C20" s="5" t="s">
        <v>4</v>
      </c>
      <c r="D20" s="5">
        <v>11</v>
      </c>
      <c r="E20" s="5">
        <v>1948</v>
      </c>
      <c r="F20" s="6" t="s">
        <v>51</v>
      </c>
      <c r="G20" s="6" t="s">
        <v>15</v>
      </c>
      <c r="H20" s="7">
        <v>0.8916666666666666</v>
      </c>
      <c r="I20" s="5">
        <v>1</v>
      </c>
      <c r="J20" s="9">
        <v>5</v>
      </c>
    </row>
  </sheetData>
  <mergeCells count="2">
    <mergeCell ref="A2:J2"/>
    <mergeCell ref="A3:J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2.7109375" style="0" customWidth="1"/>
    <col min="3" max="3" width="4.8515625" style="0" customWidth="1"/>
    <col min="4" max="4" width="7.421875" style="0" customWidth="1"/>
    <col min="5" max="5" width="20.57421875" style="0" customWidth="1"/>
    <col min="6" max="6" width="20.7109375" style="0" customWidth="1"/>
    <col min="7" max="7" width="6.7109375" style="0" customWidth="1"/>
    <col min="8" max="8" width="5.28125" style="0" customWidth="1"/>
    <col min="9" max="9" width="12.00390625" style="0" customWidth="1"/>
  </cols>
  <sheetData>
    <row r="2" spans="1:9" ht="30" customHeight="1">
      <c r="A2" s="10" t="s">
        <v>66</v>
      </c>
      <c r="B2" s="11"/>
      <c r="C2" s="11"/>
      <c r="D2" s="11"/>
      <c r="E2" s="11"/>
      <c r="F2" s="11"/>
      <c r="G2" s="11"/>
      <c r="H2" s="11"/>
      <c r="I2" s="11"/>
    </row>
    <row r="3" spans="1:9" ht="30" customHeight="1">
      <c r="A3" s="10" t="s">
        <v>67</v>
      </c>
      <c r="B3" s="11"/>
      <c r="C3" s="11"/>
      <c r="D3" s="11"/>
      <c r="E3" s="11"/>
      <c r="F3" s="11"/>
      <c r="G3" s="11"/>
      <c r="H3" s="11"/>
      <c r="I3" s="11"/>
    </row>
    <row r="4" spans="1:9" ht="15.75">
      <c r="A4" s="1"/>
      <c r="B4" s="2"/>
      <c r="C4" s="2"/>
      <c r="D4" s="2"/>
      <c r="E4" s="2"/>
      <c r="F4" s="2"/>
      <c r="G4" s="2"/>
      <c r="H4" s="2"/>
      <c r="I4" s="2"/>
    </row>
    <row r="5" spans="1:9" ht="12.75">
      <c r="A5" s="3" t="s">
        <v>2</v>
      </c>
      <c r="B5" s="4" t="s">
        <v>4</v>
      </c>
      <c r="C5" s="4" t="s">
        <v>6</v>
      </c>
      <c r="D5" s="4" t="s">
        <v>7</v>
      </c>
      <c r="E5" s="3" t="s">
        <v>8</v>
      </c>
      <c r="F5" s="3" t="s">
        <v>9</v>
      </c>
      <c r="G5" s="4" t="s">
        <v>10</v>
      </c>
      <c r="H5" s="4" t="s">
        <v>11</v>
      </c>
      <c r="I5" s="4" t="s">
        <v>12</v>
      </c>
    </row>
    <row r="6" spans="2:9" ht="12.75">
      <c r="B6" s="5"/>
      <c r="C6" s="5"/>
      <c r="D6" s="5"/>
      <c r="G6" s="5"/>
      <c r="H6" s="5"/>
      <c r="I6" s="5"/>
    </row>
    <row r="7" spans="1:9" ht="12.75">
      <c r="A7" s="6" t="s">
        <v>68</v>
      </c>
      <c r="B7" s="5" t="s">
        <v>4</v>
      </c>
      <c r="C7" s="5" t="s">
        <v>69</v>
      </c>
      <c r="D7" s="5">
        <v>1991</v>
      </c>
      <c r="E7" s="6" t="s">
        <v>70</v>
      </c>
      <c r="F7" s="6" t="s">
        <v>28</v>
      </c>
      <c r="G7" s="12">
        <v>0.014074074074074074</v>
      </c>
      <c r="H7" s="5">
        <v>1</v>
      </c>
      <c r="I7" s="9">
        <v>1</v>
      </c>
    </row>
    <row r="8" spans="1:9" ht="12.75">
      <c r="A8" s="6"/>
      <c r="B8" s="5"/>
      <c r="C8" s="5"/>
      <c r="D8" s="5"/>
      <c r="E8" s="6"/>
      <c r="F8" s="6"/>
      <c r="G8" s="12"/>
      <c r="H8" s="5"/>
      <c r="I8" s="5"/>
    </row>
    <row r="9" spans="1:9" ht="12.75">
      <c r="A9" s="6" t="s">
        <v>102</v>
      </c>
      <c r="B9" s="5" t="s">
        <v>4</v>
      </c>
      <c r="C9" s="5">
        <v>25</v>
      </c>
      <c r="D9" s="5">
        <v>1988</v>
      </c>
      <c r="E9" s="6" t="s">
        <v>103</v>
      </c>
      <c r="F9" s="6" t="s">
        <v>28</v>
      </c>
      <c r="G9" s="12">
        <v>0.012430555555555554</v>
      </c>
      <c r="H9" s="5">
        <v>1</v>
      </c>
      <c r="I9" s="9">
        <v>1</v>
      </c>
    </row>
    <row r="10" spans="1:9" ht="12.75">
      <c r="A10" s="6"/>
      <c r="B10" s="5"/>
      <c r="C10" s="5">
        <v>36</v>
      </c>
      <c r="D10" s="5">
        <v>1968</v>
      </c>
      <c r="E10" s="6" t="s">
        <v>104</v>
      </c>
      <c r="F10" s="6" t="s">
        <v>105</v>
      </c>
      <c r="G10" s="12">
        <v>0.012708333333333334</v>
      </c>
      <c r="H10" s="5">
        <v>2</v>
      </c>
      <c r="I10" s="5"/>
    </row>
    <row r="11" spans="1:9" ht="12.75">
      <c r="A11" s="6"/>
      <c r="B11" s="5"/>
      <c r="C11" s="5">
        <v>28</v>
      </c>
      <c r="D11" s="5">
        <v>1976</v>
      </c>
      <c r="E11" s="6" t="s">
        <v>106</v>
      </c>
      <c r="F11" s="6" t="s">
        <v>107</v>
      </c>
      <c r="G11" s="12">
        <v>0.012905092592592591</v>
      </c>
      <c r="H11" s="5">
        <v>3</v>
      </c>
      <c r="I11" s="5"/>
    </row>
    <row r="12" spans="1:9" ht="12.75">
      <c r="A12" s="6"/>
      <c r="B12" s="5" t="s">
        <v>4</v>
      </c>
      <c r="C12" s="5">
        <v>27</v>
      </c>
      <c r="D12" s="5">
        <v>1985</v>
      </c>
      <c r="E12" s="6" t="s">
        <v>108</v>
      </c>
      <c r="F12" s="6" t="s">
        <v>109</v>
      </c>
      <c r="G12" s="12">
        <v>0.013090277777777779</v>
      </c>
      <c r="H12" s="5">
        <v>4</v>
      </c>
      <c r="I12" s="9">
        <v>2</v>
      </c>
    </row>
    <row r="13" spans="1:9" ht="12.75">
      <c r="A13" s="6"/>
      <c r="B13" s="5" t="s">
        <v>4</v>
      </c>
      <c r="C13" s="5">
        <v>26</v>
      </c>
      <c r="D13" s="5">
        <v>1977</v>
      </c>
      <c r="E13" s="6" t="s">
        <v>110</v>
      </c>
      <c r="F13" s="6" t="s">
        <v>109</v>
      </c>
      <c r="G13" s="12">
        <v>0.013136574074074077</v>
      </c>
      <c r="H13" s="5">
        <v>5</v>
      </c>
      <c r="I13" s="9">
        <v>3</v>
      </c>
    </row>
    <row r="14" spans="1:9" ht="12.75">
      <c r="A14" s="6"/>
      <c r="B14" s="5"/>
      <c r="C14" s="5">
        <v>32</v>
      </c>
      <c r="D14" s="5">
        <v>1974</v>
      </c>
      <c r="E14" s="6" t="s">
        <v>111</v>
      </c>
      <c r="F14" s="6" t="s">
        <v>112</v>
      </c>
      <c r="G14" s="12">
        <v>0.013391203703703704</v>
      </c>
      <c r="H14" s="5">
        <v>6</v>
      </c>
      <c r="I14" s="5"/>
    </row>
    <row r="15" spans="1:9" ht="12.75">
      <c r="A15" s="6"/>
      <c r="B15" s="5" t="s">
        <v>4</v>
      </c>
      <c r="C15" s="5">
        <v>15</v>
      </c>
      <c r="D15" s="5">
        <v>1980</v>
      </c>
      <c r="E15" s="6" t="s">
        <v>113</v>
      </c>
      <c r="F15" s="6" t="s">
        <v>114</v>
      </c>
      <c r="G15" s="12">
        <v>0.014444444444444446</v>
      </c>
      <c r="H15" s="5">
        <v>7</v>
      </c>
      <c r="I15" s="5">
        <v>5</v>
      </c>
    </row>
    <row r="16" spans="1:9" ht="12.75">
      <c r="A16" s="6"/>
      <c r="B16" s="5" t="s">
        <v>4</v>
      </c>
      <c r="C16" s="5">
        <v>31</v>
      </c>
      <c r="D16" s="5">
        <v>1985</v>
      </c>
      <c r="E16" s="6" t="s">
        <v>115</v>
      </c>
      <c r="F16" s="6" t="s">
        <v>116</v>
      </c>
      <c r="G16" s="12">
        <v>0.015046296296296295</v>
      </c>
      <c r="H16" s="5">
        <v>8</v>
      </c>
      <c r="I16" s="9">
        <v>7</v>
      </c>
    </row>
    <row r="17" spans="1:9" ht="12.75">
      <c r="A17" s="6"/>
      <c r="B17" s="5" t="s">
        <v>4</v>
      </c>
      <c r="C17" s="5">
        <v>43</v>
      </c>
      <c r="D17" s="5">
        <v>1970</v>
      </c>
      <c r="E17" s="6" t="s">
        <v>117</v>
      </c>
      <c r="F17" s="6" t="s">
        <v>118</v>
      </c>
      <c r="G17" s="12">
        <v>0.016701388888888887</v>
      </c>
      <c r="H17" s="5">
        <v>9</v>
      </c>
      <c r="I17" s="5">
        <v>9</v>
      </c>
    </row>
    <row r="18" spans="1:9" ht="12.75">
      <c r="A18" s="6"/>
      <c r="B18" s="5"/>
      <c r="C18" s="5">
        <v>48</v>
      </c>
      <c r="D18" s="5">
        <v>1981</v>
      </c>
      <c r="E18" s="6" t="s">
        <v>119</v>
      </c>
      <c r="F18" s="6" t="s">
        <v>120</v>
      </c>
      <c r="G18" s="12">
        <v>0.01673611111111111</v>
      </c>
      <c r="H18" s="5">
        <v>10</v>
      </c>
      <c r="I18" s="5"/>
    </row>
    <row r="20" spans="1:9" ht="12.75">
      <c r="A20" s="6" t="s">
        <v>95</v>
      </c>
      <c r="B20" s="5"/>
      <c r="C20" s="5">
        <v>19</v>
      </c>
      <c r="D20" s="5">
        <v>1969</v>
      </c>
      <c r="E20" s="6" t="s">
        <v>96</v>
      </c>
      <c r="F20" s="6" t="s">
        <v>97</v>
      </c>
      <c r="G20" s="12">
        <v>0.013055555555555556</v>
      </c>
      <c r="H20" s="5">
        <v>1</v>
      </c>
      <c r="I20" s="9"/>
    </row>
    <row r="21" spans="1:9" ht="12.75">
      <c r="A21" s="6"/>
      <c r="B21" s="5"/>
      <c r="C21" s="5">
        <v>41</v>
      </c>
      <c r="D21" s="5">
        <v>1967</v>
      </c>
      <c r="E21" s="6" t="s">
        <v>98</v>
      </c>
      <c r="F21" s="6" t="s">
        <v>60</v>
      </c>
      <c r="G21" s="12">
        <v>0.013784722222222224</v>
      </c>
      <c r="H21" s="5">
        <v>2</v>
      </c>
      <c r="I21" s="5"/>
    </row>
    <row r="22" spans="1:9" ht="12.75">
      <c r="A22" s="6"/>
      <c r="B22" s="5" t="s">
        <v>4</v>
      </c>
      <c r="C22" s="5">
        <v>8</v>
      </c>
      <c r="D22" s="5">
        <v>1963</v>
      </c>
      <c r="E22" s="6" t="s">
        <v>99</v>
      </c>
      <c r="F22" s="6" t="s">
        <v>15</v>
      </c>
      <c r="G22" s="12">
        <v>0.014490740740740742</v>
      </c>
      <c r="H22" s="5">
        <v>3</v>
      </c>
      <c r="I22" s="9">
        <v>6</v>
      </c>
    </row>
    <row r="23" spans="1:9" ht="12.75">
      <c r="A23" s="6"/>
      <c r="B23" s="5"/>
      <c r="C23" s="5">
        <v>10</v>
      </c>
      <c r="D23" s="5">
        <v>1961</v>
      </c>
      <c r="E23" s="6" t="s">
        <v>100</v>
      </c>
      <c r="F23" s="6" t="s">
        <v>101</v>
      </c>
      <c r="G23" s="12">
        <v>0.015185185185185185</v>
      </c>
      <c r="H23" s="5">
        <v>4</v>
      </c>
      <c r="I23" s="5"/>
    </row>
    <row r="25" spans="1:9" ht="12.75">
      <c r="A25" s="6" t="s">
        <v>90</v>
      </c>
      <c r="B25" s="5" t="s">
        <v>4</v>
      </c>
      <c r="C25" s="5">
        <v>6</v>
      </c>
      <c r="D25" s="5">
        <v>1952</v>
      </c>
      <c r="E25" s="6" t="s">
        <v>91</v>
      </c>
      <c r="F25" s="6" t="s">
        <v>15</v>
      </c>
      <c r="G25" s="12">
        <v>0.014166666666666666</v>
      </c>
      <c r="H25" s="5">
        <v>1</v>
      </c>
      <c r="I25" s="5">
        <v>4</v>
      </c>
    </row>
    <row r="26" spans="1:9" ht="12.75">
      <c r="A26" s="6"/>
      <c r="B26" s="5" t="s">
        <v>4</v>
      </c>
      <c r="C26" s="5">
        <v>34</v>
      </c>
      <c r="D26" s="5">
        <v>1955</v>
      </c>
      <c r="E26" s="6" t="s">
        <v>92</v>
      </c>
      <c r="F26" s="6" t="s">
        <v>15</v>
      </c>
      <c r="G26" s="12">
        <v>0.016203703703703703</v>
      </c>
      <c r="H26" s="5">
        <v>2</v>
      </c>
      <c r="I26" s="5">
        <v>8</v>
      </c>
    </row>
    <row r="27" spans="1:9" ht="12.75">
      <c r="A27" s="6"/>
      <c r="B27" s="5" t="s">
        <v>4</v>
      </c>
      <c r="C27" s="5">
        <v>56</v>
      </c>
      <c r="D27" s="5">
        <v>1956</v>
      </c>
      <c r="E27" s="6" t="s">
        <v>93</v>
      </c>
      <c r="F27" s="6" t="s">
        <v>94</v>
      </c>
      <c r="G27" s="12">
        <v>0.01730324074074074</v>
      </c>
      <c r="H27" s="5">
        <v>3</v>
      </c>
      <c r="I27" s="5">
        <v>10</v>
      </c>
    </row>
    <row r="29" spans="1:9" ht="12.75">
      <c r="A29" s="6" t="s">
        <v>74</v>
      </c>
      <c r="B29" s="5" t="s">
        <v>4</v>
      </c>
      <c r="C29" s="5">
        <v>16</v>
      </c>
      <c r="D29" s="5">
        <v>1945</v>
      </c>
      <c r="E29" s="6" t="s">
        <v>75</v>
      </c>
      <c r="F29" s="6" t="s">
        <v>76</v>
      </c>
      <c r="G29" s="12">
        <v>0.017430555555555557</v>
      </c>
      <c r="H29" s="5">
        <v>1</v>
      </c>
      <c r="I29" s="9">
        <v>11</v>
      </c>
    </row>
    <row r="30" spans="1:9" ht="12.75">
      <c r="A30" s="6"/>
      <c r="B30" s="5"/>
      <c r="C30" s="5">
        <v>30</v>
      </c>
      <c r="D30" s="5">
        <v>1947</v>
      </c>
      <c r="E30" s="6" t="s">
        <v>77</v>
      </c>
      <c r="F30" s="6" t="s">
        <v>78</v>
      </c>
      <c r="G30" s="12">
        <v>0.017627314814814814</v>
      </c>
      <c r="H30" s="5">
        <v>2</v>
      </c>
      <c r="I30" s="9"/>
    </row>
    <row r="31" spans="1:9" ht="12.75">
      <c r="A31" s="6"/>
      <c r="B31" s="5"/>
      <c r="C31" s="5">
        <v>12</v>
      </c>
      <c r="D31" s="5">
        <v>1940</v>
      </c>
      <c r="E31" s="6" t="s">
        <v>79</v>
      </c>
      <c r="F31" s="6" t="s">
        <v>80</v>
      </c>
      <c r="G31" s="12">
        <v>0.017881944444444443</v>
      </c>
      <c r="H31" s="5">
        <v>3</v>
      </c>
      <c r="I31" s="9"/>
    </row>
    <row r="32" spans="1:9" ht="12.75">
      <c r="A32" s="6"/>
      <c r="B32" s="5"/>
      <c r="C32" s="5">
        <v>29</v>
      </c>
      <c r="D32" s="5">
        <v>1942</v>
      </c>
      <c r="E32" s="6" t="s">
        <v>81</v>
      </c>
      <c r="F32" s="6" t="s">
        <v>82</v>
      </c>
      <c r="G32" s="12">
        <v>0.01815972222222222</v>
      </c>
      <c r="H32" s="5">
        <v>4</v>
      </c>
      <c r="I32" s="9"/>
    </row>
    <row r="33" spans="1:9" ht="12.75">
      <c r="A33" s="6"/>
      <c r="B33" s="5"/>
      <c r="C33" s="5">
        <v>47</v>
      </c>
      <c r="D33" s="5">
        <v>1943</v>
      </c>
      <c r="E33" s="6" t="s">
        <v>83</v>
      </c>
      <c r="F33" s="6" t="s">
        <v>82</v>
      </c>
      <c r="G33" s="12">
        <v>0.019293981481481485</v>
      </c>
      <c r="H33" s="5">
        <v>5</v>
      </c>
      <c r="I33" s="9"/>
    </row>
    <row r="34" spans="1:9" ht="12.75">
      <c r="A34" s="6"/>
      <c r="B34" s="5" t="s">
        <v>4</v>
      </c>
      <c r="C34" s="5">
        <v>9</v>
      </c>
      <c r="D34" s="5">
        <v>1943</v>
      </c>
      <c r="E34" s="6" t="s">
        <v>84</v>
      </c>
      <c r="F34" s="6" t="s">
        <v>85</v>
      </c>
      <c r="G34" s="12">
        <v>0.01996527777777778</v>
      </c>
      <c r="H34" s="5">
        <v>6</v>
      </c>
      <c r="I34" s="5">
        <v>12</v>
      </c>
    </row>
    <row r="35" spans="1:9" ht="12.75">
      <c r="A35" s="6"/>
      <c r="B35" s="5" t="s">
        <v>4</v>
      </c>
      <c r="C35" s="5">
        <v>13</v>
      </c>
      <c r="D35" s="5">
        <v>1940</v>
      </c>
      <c r="E35" s="6" t="s">
        <v>86</v>
      </c>
      <c r="F35" s="6" t="s">
        <v>87</v>
      </c>
      <c r="G35" s="12">
        <v>0.0227662037037037</v>
      </c>
      <c r="H35" s="5">
        <v>7</v>
      </c>
      <c r="I35" s="9">
        <v>13</v>
      </c>
    </row>
    <row r="36" spans="1:9" ht="12.75">
      <c r="A36" s="6"/>
      <c r="B36" s="5"/>
      <c r="C36" s="5">
        <v>24</v>
      </c>
      <c r="D36" s="5">
        <v>1941</v>
      </c>
      <c r="E36" s="6" t="s">
        <v>88</v>
      </c>
      <c r="F36" s="6" t="s">
        <v>89</v>
      </c>
      <c r="G36" s="12">
        <v>0.024930555555555553</v>
      </c>
      <c r="H36" s="5">
        <v>8</v>
      </c>
      <c r="I36" s="9"/>
    </row>
    <row r="38" spans="1:9" ht="12.75">
      <c r="A38" s="6" t="s">
        <v>71</v>
      </c>
      <c r="B38" s="5"/>
      <c r="C38" s="5">
        <v>17</v>
      </c>
      <c r="D38" s="5">
        <v>1939</v>
      </c>
      <c r="E38" s="6" t="s">
        <v>72</v>
      </c>
      <c r="F38" s="6" t="s">
        <v>73</v>
      </c>
      <c r="G38" s="12">
        <v>0.027256944444444445</v>
      </c>
      <c r="H38" s="5">
        <v>1</v>
      </c>
      <c r="I38" s="9"/>
    </row>
  </sheetData>
  <mergeCells count="2">
    <mergeCell ref="A2:I2"/>
    <mergeCell ref="A3:I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Popov</dc:creator>
  <cp:keywords/>
  <dc:description/>
  <cp:lastModifiedBy>Jitka Fryčová</cp:lastModifiedBy>
  <dcterms:created xsi:type="dcterms:W3CDTF">2009-04-18T21:35:22Z</dcterms:created>
  <dcterms:modified xsi:type="dcterms:W3CDTF">2009-04-20T14:15:49Z</dcterms:modified>
  <cp:category/>
  <cp:version/>
  <cp:contentType/>
  <cp:contentStatus/>
</cp:coreProperties>
</file>