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ýsledky 2017" sheetId="1" r:id="rId1"/>
    <sheet name="Kategórie" sheetId="2" r:id="rId2"/>
    <sheet name="Memoriál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<sst xmlns="http://schemas.openxmlformats.org/spreadsheetml/2006/main" count="1492" uniqueCount="369">
  <si>
    <t>Meno</t>
  </si>
  <si>
    <t>Oddiel</t>
  </si>
  <si>
    <t>Čas</t>
  </si>
  <si>
    <t>m</t>
  </si>
  <si>
    <t>ž</t>
  </si>
  <si>
    <t>m/ž</t>
  </si>
  <si>
    <t>dátum</t>
  </si>
  <si>
    <t>Rok nar.</t>
  </si>
  <si>
    <t>Kat.</t>
  </si>
  <si>
    <t>Por. v kat.</t>
  </si>
  <si>
    <t>UKR</t>
  </si>
  <si>
    <t>SVK</t>
  </si>
  <si>
    <t>HUN</t>
  </si>
  <si>
    <t>O5 BK Furča Košice</t>
  </si>
  <si>
    <t>Košice</t>
  </si>
  <si>
    <t>Prešov</t>
  </si>
  <si>
    <t>Budimír</t>
  </si>
  <si>
    <t>Malá Ida</t>
  </si>
  <si>
    <t>Active life Košice</t>
  </si>
  <si>
    <t>BK Hýľov</t>
  </si>
  <si>
    <t>Šaca</t>
  </si>
  <si>
    <t>AC Michalovce</t>
  </si>
  <si>
    <t>Metropol Košice</t>
  </si>
  <si>
    <t>BK Geča</t>
  </si>
  <si>
    <t>Štart. čís.</t>
  </si>
  <si>
    <t>NIKA WRC Rožňava</t>
  </si>
  <si>
    <t>ŠK Budimír</t>
  </si>
  <si>
    <t>Por. čís.</t>
  </si>
  <si>
    <t>G</t>
  </si>
  <si>
    <t>Štar. čís.</t>
  </si>
  <si>
    <t>ženy</t>
  </si>
  <si>
    <t>muži</t>
  </si>
  <si>
    <t>Hlavný rozhodca: Peter Buc, 0905299189, peter.buc59@gmail.com</t>
  </si>
  <si>
    <t>Výsledky spracovala: Anna Bucová</t>
  </si>
  <si>
    <t>2,5 km</t>
  </si>
  <si>
    <t>10 km</t>
  </si>
  <si>
    <t>30. júla 2017 v Košiciach - Šaci</t>
  </si>
  <si>
    <t xml:space="preserve">Výsledková listina XVII. ročníka Behu údolím Idy - 10 km </t>
  </si>
  <si>
    <t>Priezvisko</t>
  </si>
  <si>
    <t>Slavomír</t>
  </si>
  <si>
    <t>Peter</t>
  </si>
  <si>
    <t>Orest</t>
  </si>
  <si>
    <t>Radoslav</t>
  </si>
  <si>
    <t>Jaro</t>
  </si>
  <si>
    <t>Štefan</t>
  </si>
  <si>
    <t>Vladimír</t>
  </si>
  <si>
    <t>Barbora</t>
  </si>
  <si>
    <t>Martina</t>
  </si>
  <si>
    <t>Michal</t>
  </si>
  <si>
    <t>Július</t>
  </si>
  <si>
    <t>Ondrej</t>
  </si>
  <si>
    <t>Marcel</t>
  </si>
  <si>
    <t>Mária</t>
  </si>
  <si>
    <t>Jánoš</t>
  </si>
  <si>
    <t>Danica</t>
  </si>
  <si>
    <t>Miroslav</t>
  </si>
  <si>
    <t>Norbert</t>
  </si>
  <si>
    <t>Jakub</t>
  </si>
  <si>
    <t>Richard</t>
  </si>
  <si>
    <t>Katarina</t>
  </si>
  <si>
    <t>Ladislav</t>
  </si>
  <si>
    <t>Marek</t>
  </si>
  <si>
    <t>Lenka</t>
  </si>
  <si>
    <t>David</t>
  </si>
  <si>
    <t>Bartolomej</t>
  </si>
  <si>
    <t>Zuzana</t>
  </si>
  <si>
    <t>Vladimir</t>
  </si>
  <si>
    <t>Ján</t>
  </si>
  <si>
    <t>Monika</t>
  </si>
  <si>
    <t>Martin</t>
  </si>
  <si>
    <t>Dušan</t>
  </si>
  <si>
    <t>Milan</t>
  </si>
  <si>
    <t>Pavla</t>
  </si>
  <si>
    <t>Jozef</t>
  </si>
  <si>
    <t>Tomáš</t>
  </si>
  <si>
    <t>Andrea</t>
  </si>
  <si>
    <t>Dominik</t>
  </si>
  <si>
    <t>Samuel</t>
  </si>
  <si>
    <t>Vojtech</t>
  </si>
  <si>
    <t>Szabolcs</t>
  </si>
  <si>
    <t>Alexander</t>
  </si>
  <si>
    <t>Pavel</t>
  </si>
  <si>
    <t>Stanislav</t>
  </si>
  <si>
    <t>Mariana</t>
  </si>
  <si>
    <t>Evka</t>
  </si>
  <si>
    <t>Janka</t>
  </si>
  <si>
    <t>Marian</t>
  </si>
  <si>
    <t>Karol</t>
  </si>
  <si>
    <t>Patrik</t>
  </si>
  <si>
    <t>Miloš</t>
  </si>
  <si>
    <t>Viktor</t>
  </si>
  <si>
    <t>Imro</t>
  </si>
  <si>
    <t>Ľuboš</t>
  </si>
  <si>
    <t>Marián</t>
  </si>
  <si>
    <t>Veronika</t>
  </si>
  <si>
    <t>Erika</t>
  </si>
  <si>
    <t>Rudolf</t>
  </si>
  <si>
    <t>Gerard</t>
  </si>
  <si>
    <t>Jana</t>
  </si>
  <si>
    <t>Branko</t>
  </si>
  <si>
    <t>Matej</t>
  </si>
  <si>
    <t>Adam</t>
  </si>
  <si>
    <t>Ľubomír</t>
  </si>
  <si>
    <t>Slavomir</t>
  </si>
  <si>
    <t>Tibor</t>
  </si>
  <si>
    <t>Zlatka</t>
  </si>
  <si>
    <t>Ľubica</t>
  </si>
  <si>
    <t>František</t>
  </si>
  <si>
    <t>Marka</t>
  </si>
  <si>
    <t>Ivana</t>
  </si>
  <si>
    <t>Alžbeta</t>
  </si>
  <si>
    <t>Mikuláš</t>
  </si>
  <si>
    <t>Pavol</t>
  </si>
  <si>
    <t>Nicol</t>
  </si>
  <si>
    <t>Ildikó</t>
  </si>
  <si>
    <t>Edita</t>
  </si>
  <si>
    <t>Branislav</t>
  </si>
  <si>
    <t>BK Steel Košice</t>
  </si>
  <si>
    <t>OBS Prešov Wajasy</t>
  </si>
  <si>
    <t>JM Demolex Bardejov</t>
  </si>
  <si>
    <t>Active Life Košice</t>
  </si>
  <si>
    <t>Biatlon ŠK Prešov</t>
  </si>
  <si>
    <t>TJ Obal Servis Košice</t>
  </si>
  <si>
    <t>Košice - Krásna</t>
  </si>
  <si>
    <t>Košice Krásna WFM</t>
  </si>
  <si>
    <t>Gemerunners</t>
  </si>
  <si>
    <t>Freerunners</t>
  </si>
  <si>
    <t>Háj</t>
  </si>
  <si>
    <t>Forró-Fancsal</t>
  </si>
  <si>
    <t>Bežecký klub Poprad/ Svit</t>
  </si>
  <si>
    <t>SOPKA Seňa</t>
  </si>
  <si>
    <t>AK Slávia TU Košice</t>
  </si>
  <si>
    <t>Východoslovenská energetika Holding</t>
  </si>
  <si>
    <t>GlobalLogic Slovakia</t>
  </si>
  <si>
    <t>Nemocnica Košice-Šaca</t>
  </si>
  <si>
    <t>VU 4650</t>
  </si>
  <si>
    <t>Košický samospravný kraj</t>
  </si>
  <si>
    <t>Maratónsky klub Košice</t>
  </si>
  <si>
    <t>Kavečany</t>
  </si>
  <si>
    <t>Doky kickboxing team</t>
  </si>
  <si>
    <t>Labaš s.r.o. Košice</t>
  </si>
  <si>
    <t>Jaklovce</t>
  </si>
  <si>
    <t>Alica Košice</t>
  </si>
  <si>
    <t>Porostov</t>
  </si>
  <si>
    <t>Stez Spišská Nova Ves</t>
  </si>
  <si>
    <t>Falck</t>
  </si>
  <si>
    <t>Sačurov</t>
  </si>
  <si>
    <t>AK TJ Slávia PU Prešov</t>
  </si>
  <si>
    <t>BK Spartak Medzev</t>
  </si>
  <si>
    <t>BK ZasRun</t>
  </si>
  <si>
    <t>TJ Tatran Spišská Nová Ves</t>
  </si>
  <si>
    <t>Pereš</t>
  </si>
  <si>
    <t>MARAS team</t>
  </si>
  <si>
    <t>FuTeam SE  Hungary</t>
  </si>
  <si>
    <t>BigMedia</t>
  </si>
  <si>
    <t>Sady nad Torysou</t>
  </si>
  <si>
    <t>MTC Vyšná Šebastová</t>
  </si>
  <si>
    <t>TJ Vysoké Tatry  Ždiar</t>
  </si>
  <si>
    <t>Lubela</t>
  </si>
  <si>
    <t>pro-body triatlon team Košice</t>
  </si>
  <si>
    <t>Liga proti rakovine</t>
  </si>
  <si>
    <t>Šarišské Bohdanovce</t>
  </si>
  <si>
    <t>NW-Running Prešov</t>
  </si>
  <si>
    <t>Liptovský Mikuláš</t>
  </si>
  <si>
    <t>MBK Veľke Kapušany</t>
  </si>
  <si>
    <t>MAXX team-Shadow</t>
  </si>
  <si>
    <t>RunSki</t>
  </si>
  <si>
    <t>Kežmarok</t>
  </si>
  <si>
    <t>Bežecký klub Poprad/ Batizovce</t>
  </si>
  <si>
    <t>Belle Export-Import Košice</t>
  </si>
  <si>
    <t>TMS International Košice</t>
  </si>
  <si>
    <t>MBK Veľké Kapušany</t>
  </si>
  <si>
    <t>Urban running team</t>
  </si>
  <si>
    <t>Moldava nad Bodvou</t>
  </si>
  <si>
    <t>Senator Záborské</t>
  </si>
  <si>
    <t>Štát</t>
  </si>
  <si>
    <t>Albrecht</t>
  </si>
  <si>
    <t>Andraščik</t>
  </si>
  <si>
    <t>Andraščík</t>
  </si>
  <si>
    <t>Babiak</t>
  </si>
  <si>
    <t>Bača</t>
  </si>
  <si>
    <t>Bačík</t>
  </si>
  <si>
    <t>Baláž</t>
  </si>
  <si>
    <t>Baloga</t>
  </si>
  <si>
    <t>Balogh</t>
  </si>
  <si>
    <t>Balogová</t>
  </si>
  <si>
    <t>Bányai</t>
  </si>
  <si>
    <t>Bányaiová</t>
  </si>
  <si>
    <t>Baran</t>
  </si>
  <si>
    <t>Belopotoczky</t>
  </si>
  <si>
    <t>Biacovský</t>
  </si>
  <si>
    <t>Bodnár</t>
  </si>
  <si>
    <t>Bodnarová</t>
  </si>
  <si>
    <t>Bogár</t>
  </si>
  <si>
    <t>Božová</t>
  </si>
  <si>
    <t>Breznai</t>
  </si>
  <si>
    <t>Bukovič</t>
  </si>
  <si>
    <t>Buksar</t>
  </si>
  <si>
    <t>Dečo</t>
  </si>
  <si>
    <t>Domaracká</t>
  </si>
  <si>
    <t>Farkaš</t>
  </si>
  <si>
    <t>Fazekaš</t>
  </si>
  <si>
    <t>Fecík</t>
  </si>
  <si>
    <t>Fedorová</t>
  </si>
  <si>
    <t>Ficik</t>
  </si>
  <si>
    <t>Ficzere</t>
  </si>
  <si>
    <t>Fodor</t>
  </si>
  <si>
    <t>Gajdoš</t>
  </si>
  <si>
    <t>Garčár</t>
  </si>
  <si>
    <t>Gedeon</t>
  </si>
  <si>
    <t>Goliaš</t>
  </si>
  <si>
    <t>Hajduk</t>
  </si>
  <si>
    <t>Hanusová</t>
  </si>
  <si>
    <t>Hreščák</t>
  </si>
  <si>
    <t>Hrušovský</t>
  </si>
  <si>
    <t>Hudák</t>
  </si>
  <si>
    <t>Chytil</t>
  </si>
  <si>
    <t>Jakubkovič</t>
  </si>
  <si>
    <t>Jaroš</t>
  </si>
  <si>
    <t>Kačmarik</t>
  </si>
  <si>
    <t>Kalafusová</t>
  </si>
  <si>
    <t>Kamas</t>
  </si>
  <si>
    <t>Karabin</t>
  </si>
  <si>
    <t>Kassay</t>
  </si>
  <si>
    <t>Kohári</t>
  </si>
  <si>
    <t>Kolarčík</t>
  </si>
  <si>
    <t>Kolesár</t>
  </si>
  <si>
    <t>Kovaľ</t>
  </si>
  <si>
    <t>Krasula</t>
  </si>
  <si>
    <t>Kubik</t>
  </si>
  <si>
    <t>Kubiková</t>
  </si>
  <si>
    <t>Kubíková</t>
  </si>
  <si>
    <t>Kurucová</t>
  </si>
  <si>
    <t>Kuzmiak</t>
  </si>
  <si>
    <t>Lukáč</t>
  </si>
  <si>
    <t>Makši</t>
  </si>
  <si>
    <t>Marton</t>
  </si>
  <si>
    <t>Martončík</t>
  </si>
  <si>
    <t>Menyhert</t>
  </si>
  <si>
    <t>Mihók</t>
  </si>
  <si>
    <t>Miško</t>
  </si>
  <si>
    <t>Novák</t>
  </si>
  <si>
    <t>Oliver</t>
  </si>
  <si>
    <t>Ondrijová</t>
  </si>
  <si>
    <t>Opálka</t>
  </si>
  <si>
    <t>Pado</t>
  </si>
  <si>
    <t>Pachota</t>
  </si>
  <si>
    <t>Parilak</t>
  </si>
  <si>
    <t>Petrová</t>
  </si>
  <si>
    <t>Pogány</t>
  </si>
  <si>
    <t>Popovič</t>
  </si>
  <si>
    <t>Pošefko</t>
  </si>
  <si>
    <t>Rácz</t>
  </si>
  <si>
    <t>Rataj</t>
  </si>
  <si>
    <t>Sabol</t>
  </si>
  <si>
    <t>Sakoš</t>
  </si>
  <si>
    <t>Semanová</t>
  </si>
  <si>
    <t>Slatina</t>
  </si>
  <si>
    <t>Spišák</t>
  </si>
  <si>
    <t>Stanek</t>
  </si>
  <si>
    <t>Šebejová</t>
  </si>
  <si>
    <t>Šoltýs</t>
  </si>
  <si>
    <t>Štraus</t>
  </si>
  <si>
    <t>Šucová</t>
  </si>
  <si>
    <t>Švecová</t>
  </si>
  <si>
    <t>Tisza</t>
  </si>
  <si>
    <t>Tiszová</t>
  </si>
  <si>
    <t>Tóth</t>
  </si>
  <si>
    <t>Uličný</t>
  </si>
  <si>
    <t>Vaľovská</t>
  </si>
  <si>
    <t>Varga</t>
  </si>
  <si>
    <t>Vrbiaková</t>
  </si>
  <si>
    <t>Zlacký</t>
  </si>
  <si>
    <t>Eugen</t>
  </si>
  <si>
    <t>Pastor</t>
  </si>
  <si>
    <t>Remias</t>
  </si>
  <si>
    <t>ZasRun-Šarišské Bohdanovce</t>
  </si>
  <si>
    <t xml:space="preserve">Gedeon </t>
  </si>
  <si>
    <t>Andrej</t>
  </si>
  <si>
    <t>Alexandra</t>
  </si>
  <si>
    <t>Radka</t>
  </si>
  <si>
    <t>Herich</t>
  </si>
  <si>
    <t>Ludvig</t>
  </si>
  <si>
    <t>Medzev</t>
  </si>
  <si>
    <t>Kosal</t>
  </si>
  <si>
    <t>Hokejbal Šaca</t>
  </si>
  <si>
    <t>Sviatko</t>
  </si>
  <si>
    <t>Červený</t>
  </si>
  <si>
    <t>Juraško</t>
  </si>
  <si>
    <t>Gombita</t>
  </si>
  <si>
    <t>Daňková</t>
  </si>
  <si>
    <t>Vilk</t>
  </si>
  <si>
    <t>Radovan</t>
  </si>
  <si>
    <t xml:space="preserve">Daňko </t>
  </si>
  <si>
    <t>Imrich</t>
  </si>
  <si>
    <t>Slávia TU Košice</t>
  </si>
  <si>
    <t>Vlček</t>
  </si>
  <si>
    <t>Pribičko</t>
  </si>
  <si>
    <t>ŽSR</t>
  </si>
  <si>
    <t>Alezár</t>
  </si>
  <si>
    <t>Allan Košice</t>
  </si>
  <si>
    <t>Stohl</t>
  </si>
  <si>
    <t>Vranov nad Topľou</t>
  </si>
  <si>
    <t>Baldi Squash Club Košice</t>
  </si>
  <si>
    <t>Laporčák</t>
  </si>
  <si>
    <t>Harsányi</t>
  </si>
  <si>
    <t>Zsolt</t>
  </si>
  <si>
    <t>Miskolc</t>
  </si>
  <si>
    <t>Tugyi</t>
  </si>
  <si>
    <t>Levente</t>
  </si>
  <si>
    <t>Ujhelyi</t>
  </si>
  <si>
    <t>Taamás</t>
  </si>
  <si>
    <t>Berta</t>
  </si>
  <si>
    <t>Gábor</t>
  </si>
  <si>
    <t>Koczka</t>
  </si>
  <si>
    <t>Nóra</t>
  </si>
  <si>
    <t>Ákos</t>
  </si>
  <si>
    <t>Eordogh</t>
  </si>
  <si>
    <t>Katunský</t>
  </si>
  <si>
    <t>Kecskes</t>
  </si>
  <si>
    <t>Réka</t>
  </si>
  <si>
    <t>Hajnalka</t>
  </si>
  <si>
    <t>Havel</t>
  </si>
  <si>
    <t>Mikula</t>
  </si>
  <si>
    <t>Petráš</t>
  </si>
  <si>
    <t>Džuberová</t>
  </si>
  <si>
    <t>Marianna</t>
  </si>
  <si>
    <t>Šemša v pohybe</t>
  </si>
  <si>
    <t>Dioszegiová</t>
  </si>
  <si>
    <t>Hilda</t>
  </si>
  <si>
    <t>Dzureň</t>
  </si>
  <si>
    <t>Rudolg</t>
  </si>
  <si>
    <t>A</t>
  </si>
  <si>
    <t>Tomčo</t>
  </si>
  <si>
    <t>Krivda</t>
  </si>
  <si>
    <t>DACH prod Hýľov</t>
  </si>
  <si>
    <t>Halásová Benková</t>
  </si>
  <si>
    <t>Žiga Richard</t>
  </si>
  <si>
    <t>Kohút Ján</t>
  </si>
  <si>
    <t>Čisár Ondrej</t>
  </si>
  <si>
    <t>Čisár Rastislav</t>
  </si>
  <si>
    <t>Čisárová Silvia</t>
  </si>
  <si>
    <t>Fotul Branislav</t>
  </si>
  <si>
    <t>Čisár Michal</t>
  </si>
  <si>
    <t>Lacko Roderik</t>
  </si>
  <si>
    <t>Bernát Deian</t>
  </si>
  <si>
    <t>Sokoli Ľubomír</t>
  </si>
  <si>
    <t>Baloga Štefán</t>
  </si>
  <si>
    <t>Matej Cibuľa</t>
  </si>
  <si>
    <t>Nina Rešteiová</t>
  </si>
  <si>
    <t>Marátonský klub KE</t>
  </si>
  <si>
    <t xml:space="preserve">Triatlonový klub KE </t>
  </si>
  <si>
    <t>AK Slavia TUKE</t>
  </si>
  <si>
    <t xml:space="preserve">                                             Memoriál Ondreja Sotáka</t>
  </si>
  <si>
    <t>muži do 39 rokov</t>
  </si>
  <si>
    <t>Štart.  čís.</t>
  </si>
  <si>
    <t>muži od 40 do 49 rokov</t>
  </si>
  <si>
    <t>muži od 50 do 59 rokov</t>
  </si>
  <si>
    <t>muži nad 70 rokov</t>
  </si>
  <si>
    <t>ženy do 39 rokov</t>
  </si>
  <si>
    <t>ženy od 40 do 49 rokov</t>
  </si>
  <si>
    <t>ženy nad 50 rokov</t>
  </si>
  <si>
    <t>juniori</t>
  </si>
  <si>
    <t>juniorky</t>
  </si>
  <si>
    <t>Miškolc</t>
  </si>
  <si>
    <t>ŽSR Košice</t>
  </si>
  <si>
    <t>6eny</t>
  </si>
  <si>
    <t>NF</t>
  </si>
  <si>
    <t>muži od 60 do 69 rokov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</si>
</sst>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hh:mm:ss"/>
    <numFmt numFmtId="185" formatCode="[$-F400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9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7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 Narrow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7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8"/>
      <color rgb="FF002060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33" borderId="10" xfId="47" applyFont="1" applyFill="1" applyBorder="1" applyAlignment="1">
      <alignment horizontal="center"/>
      <protection/>
    </xf>
    <xf numFmtId="185" fontId="69" fillId="0" borderId="10" xfId="47" applyNumberFormat="1" applyFont="1" applyBorder="1" applyAlignment="1">
      <alignment horizontal="center"/>
      <protection/>
    </xf>
    <xf numFmtId="0" fontId="69" fillId="0" borderId="10" xfId="47" applyFont="1" applyBorder="1">
      <alignment/>
      <protection/>
    </xf>
    <xf numFmtId="20" fontId="69" fillId="0" borderId="0" xfId="0" applyNumberFormat="1" applyFont="1" applyAlignment="1">
      <alignment/>
    </xf>
    <xf numFmtId="0" fontId="69" fillId="33" borderId="0" xfId="47" applyFont="1" applyFill="1" applyBorder="1" applyAlignment="1">
      <alignment horizontal="center"/>
      <protection/>
    </xf>
    <xf numFmtId="0" fontId="69" fillId="0" borderId="0" xfId="47" applyFont="1" applyBorder="1" applyAlignment="1">
      <alignment horizontal="center"/>
      <protection/>
    </xf>
    <xf numFmtId="0" fontId="70" fillId="0" borderId="0" xfId="47" applyFont="1" applyBorder="1" applyAlignment="1">
      <alignment horizontal="center"/>
      <protection/>
    </xf>
    <xf numFmtId="0" fontId="70" fillId="0" borderId="0" xfId="47" applyFont="1" applyBorder="1" applyAlignment="1">
      <alignment horizontal="left"/>
      <protection/>
    </xf>
    <xf numFmtId="185" fontId="69" fillId="0" borderId="0" xfId="47" applyNumberFormat="1" applyFont="1" applyBorder="1" applyAlignment="1">
      <alignment horizontal="center"/>
      <protection/>
    </xf>
    <xf numFmtId="0" fontId="69" fillId="0" borderId="0" xfId="0" applyFont="1" applyBorder="1" applyAlignment="1">
      <alignment/>
    </xf>
    <xf numFmtId="0" fontId="71" fillId="0" borderId="0" xfId="0" applyFont="1" applyAlignment="1">
      <alignment horizontal="left"/>
    </xf>
    <xf numFmtId="0" fontId="71" fillId="0" borderId="10" xfId="47" applyFont="1" applyBorder="1" applyAlignment="1">
      <alignment horizontal="left"/>
      <protection/>
    </xf>
    <xf numFmtId="0" fontId="71" fillId="0" borderId="0" xfId="47" applyFont="1" applyBorder="1" applyAlignment="1">
      <alignment horizontal="left"/>
      <protection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2" xfId="47" applyFont="1" applyBorder="1" applyAlignment="1">
      <alignment horizontal="center"/>
      <protection/>
    </xf>
    <xf numFmtId="0" fontId="0" fillId="0" borderId="12" xfId="47" applyFont="1" applyBorder="1" applyAlignment="1">
      <alignment horizontal="left"/>
      <protection/>
    </xf>
    <xf numFmtId="0" fontId="0" fillId="0" borderId="13" xfId="47" applyFont="1" applyBorder="1" applyAlignment="1">
      <alignment horizontal="center"/>
      <protection/>
    </xf>
    <xf numFmtId="0" fontId="0" fillId="0" borderId="13" xfId="47" applyFont="1" applyBorder="1" applyAlignment="1">
      <alignment horizontal="left"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7" applyFont="1" applyBorder="1" applyAlignment="1">
      <alignment horizontal="left"/>
      <protection/>
    </xf>
    <xf numFmtId="0" fontId="4" fillId="0" borderId="12" xfId="47" applyFont="1" applyBorder="1" applyAlignment="1">
      <alignment horizontal="center"/>
      <protection/>
    </xf>
    <xf numFmtId="0" fontId="4" fillId="0" borderId="12" xfId="47" applyFont="1" applyBorder="1" applyAlignment="1">
      <alignment horizontal="left"/>
      <protection/>
    </xf>
    <xf numFmtId="0" fontId="4" fillId="0" borderId="13" xfId="47" applyFont="1" applyBorder="1" applyAlignment="1">
      <alignment horizontal="center"/>
      <protection/>
    </xf>
    <xf numFmtId="0" fontId="4" fillId="0" borderId="13" xfId="47" applyFont="1" applyBorder="1" applyAlignment="1">
      <alignment horizontal="left"/>
      <protection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Border="1" applyAlignment="1">
      <alignment horizontal="left"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7" applyFont="1" applyBorder="1" applyAlignment="1">
      <alignment horizontal="left"/>
      <protection/>
    </xf>
    <xf numFmtId="0" fontId="0" fillId="34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1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1" fontId="73" fillId="0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21" fontId="75" fillId="0" borderId="10" xfId="0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76" fillId="0" borderId="1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5" fillId="0" borderId="1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1" fontId="79" fillId="0" borderId="10" xfId="0" applyNumberFormat="1" applyFont="1" applyFill="1" applyBorder="1" applyAlignment="1">
      <alignment horizontal="center"/>
    </xf>
    <xf numFmtId="0" fontId="79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21" fontId="78" fillId="0" borderId="10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7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78" fillId="0" borderId="10" xfId="0" applyFont="1" applyBorder="1" applyAlignment="1">
      <alignment horizontal="left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1" fontId="83" fillId="0" borderId="10" xfId="0" applyNumberFormat="1" applyFont="1" applyFill="1" applyBorder="1" applyAlignment="1">
      <alignment horizontal="center"/>
    </xf>
    <xf numFmtId="0" fontId="83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21" fontId="82" fillId="0" borderId="10" xfId="0" applyNumberFormat="1" applyFont="1" applyBorder="1" applyAlignment="1">
      <alignment horizontal="center"/>
    </xf>
    <xf numFmtId="0" fontId="82" fillId="0" borderId="0" xfId="0" applyFont="1" applyAlignment="1">
      <alignment/>
    </xf>
    <xf numFmtId="0" fontId="82" fillId="0" borderId="1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0" xfId="0" applyFont="1" applyFill="1" applyBorder="1" applyAlignment="1">
      <alignment/>
    </xf>
    <xf numFmtId="0" fontId="85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75" fillId="0" borderId="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center"/>
    </xf>
    <xf numFmtId="1" fontId="88" fillId="0" borderId="1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center"/>
    </xf>
    <xf numFmtId="21" fontId="86" fillId="0" borderId="10" xfId="0" applyNumberFormat="1" applyFont="1" applyBorder="1" applyAlignment="1">
      <alignment horizontal="center"/>
    </xf>
    <xf numFmtId="0" fontId="86" fillId="0" borderId="0" xfId="0" applyFont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4" fillId="0" borderId="10" xfId="0" applyFont="1" applyFill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90" fillId="33" borderId="10" xfId="47" applyFont="1" applyFill="1" applyBorder="1" applyAlignment="1">
      <alignment horizontal="center" wrapText="1"/>
      <protection/>
    </xf>
    <xf numFmtId="0" fontId="90" fillId="0" borderId="10" xfId="47" applyFont="1" applyBorder="1" applyAlignment="1">
      <alignment horizontal="center" wrapText="1"/>
      <protection/>
    </xf>
    <xf numFmtId="0" fontId="90" fillId="0" borderId="10" xfId="47" applyFont="1" applyBorder="1" applyAlignment="1">
      <alignment horizontal="center"/>
      <protection/>
    </xf>
    <xf numFmtId="0" fontId="90" fillId="0" borderId="10" xfId="47" applyFont="1" applyBorder="1" applyAlignment="1">
      <alignment horizontal="left"/>
      <protection/>
    </xf>
    <xf numFmtId="0" fontId="82" fillId="33" borderId="10" xfId="47" applyFont="1" applyFill="1" applyBorder="1" applyAlignment="1">
      <alignment horizontal="center"/>
      <protection/>
    </xf>
    <xf numFmtId="0" fontId="82" fillId="0" borderId="12" xfId="47" applyFont="1" applyBorder="1" applyAlignment="1">
      <alignment horizontal="center"/>
      <protection/>
    </xf>
    <xf numFmtId="0" fontId="82" fillId="0" borderId="12" xfId="47" applyFont="1" applyBorder="1" applyAlignment="1">
      <alignment horizontal="left"/>
      <protection/>
    </xf>
    <xf numFmtId="0" fontId="84" fillId="0" borderId="12" xfId="47" applyFont="1" applyBorder="1" applyAlignment="1">
      <alignment horizontal="center"/>
      <protection/>
    </xf>
    <xf numFmtId="0" fontId="84" fillId="0" borderId="12" xfId="47" applyFont="1" applyBorder="1" applyAlignment="1">
      <alignment horizontal="left"/>
      <protection/>
    </xf>
    <xf numFmtId="185" fontId="82" fillId="0" borderId="10" xfId="47" applyNumberFormat="1" applyFont="1" applyBorder="1" applyAlignment="1">
      <alignment horizontal="center"/>
      <protection/>
    </xf>
    <xf numFmtId="0" fontId="78" fillId="33" borderId="10" xfId="47" applyFont="1" applyFill="1" applyBorder="1" applyAlignment="1">
      <alignment horizontal="center"/>
      <protection/>
    </xf>
    <xf numFmtId="0" fontId="78" fillId="0" borderId="12" xfId="47" applyFont="1" applyBorder="1" applyAlignment="1">
      <alignment horizontal="center"/>
      <protection/>
    </xf>
    <xf numFmtId="0" fontId="78" fillId="0" borderId="12" xfId="47" applyFont="1" applyBorder="1" applyAlignment="1">
      <alignment horizontal="left"/>
      <protection/>
    </xf>
    <xf numFmtId="0" fontId="80" fillId="0" borderId="12" xfId="47" applyFont="1" applyBorder="1" applyAlignment="1">
      <alignment horizontal="center"/>
      <protection/>
    </xf>
    <xf numFmtId="0" fontId="80" fillId="0" borderId="12" xfId="47" applyFont="1" applyBorder="1" applyAlignment="1">
      <alignment horizontal="left"/>
      <protection/>
    </xf>
    <xf numFmtId="185" fontId="78" fillId="0" borderId="10" xfId="47" applyNumberFormat="1" applyFont="1" applyBorder="1" applyAlignment="1">
      <alignment horizontal="center"/>
      <protection/>
    </xf>
    <xf numFmtId="0" fontId="75" fillId="33" borderId="10" xfId="47" applyFont="1" applyFill="1" applyBorder="1" applyAlignment="1">
      <alignment horizontal="center"/>
      <protection/>
    </xf>
    <xf numFmtId="0" fontId="75" fillId="0" borderId="12" xfId="47" applyFont="1" applyBorder="1" applyAlignment="1">
      <alignment horizontal="center"/>
      <protection/>
    </xf>
    <xf numFmtId="0" fontId="75" fillId="0" borderId="12" xfId="47" applyFont="1" applyBorder="1" applyAlignment="1">
      <alignment horizontal="left"/>
      <protection/>
    </xf>
    <xf numFmtId="0" fontId="76" fillId="0" borderId="12" xfId="47" applyFont="1" applyBorder="1" applyAlignment="1">
      <alignment horizontal="center"/>
      <protection/>
    </xf>
    <xf numFmtId="0" fontId="76" fillId="0" borderId="12" xfId="47" applyFont="1" applyBorder="1" applyAlignment="1">
      <alignment horizontal="left"/>
      <protection/>
    </xf>
    <xf numFmtId="185" fontId="75" fillId="0" borderId="10" xfId="47" applyNumberFormat="1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4" fillId="0" borderId="0" xfId="0" applyFont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90" fillId="33" borderId="0" xfId="47" applyFont="1" applyFill="1" applyBorder="1" applyAlignment="1">
      <alignment horizontal="left"/>
      <protection/>
    </xf>
    <xf numFmtId="0" fontId="89" fillId="0" borderId="0" xfId="0" applyFont="1" applyAlignment="1">
      <alignment horizontal="center"/>
    </xf>
    <xf numFmtId="0" fontId="72" fillId="0" borderId="0" xfId="0" applyFont="1" applyAlignment="1">
      <alignment/>
    </xf>
    <xf numFmtId="0" fontId="90" fillId="0" borderId="18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Hárok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1">
      <selection activeCell="N147" sqref="N147"/>
    </sheetView>
  </sheetViews>
  <sheetFormatPr defaultColWidth="9.140625" defaultRowHeight="12.75"/>
  <cols>
    <col min="1" max="1" width="4.8515625" style="17" customWidth="1"/>
    <col min="2" max="2" width="5.421875" style="39" customWidth="1"/>
    <col min="3" max="3" width="13.421875" style="39" customWidth="1"/>
    <col min="4" max="4" width="9.7109375" style="42" customWidth="1"/>
    <col min="5" max="5" width="4.8515625" style="24" customWidth="1"/>
    <col min="6" max="6" width="3.57421875" style="17" customWidth="1"/>
    <col min="7" max="7" width="5.7109375" style="54" customWidth="1"/>
    <col min="8" max="8" width="21.57421875" style="45" customWidth="1"/>
    <col min="9" max="9" width="4.57421875" style="51" customWidth="1"/>
    <col min="10" max="10" width="4.57421875" style="49" customWidth="1"/>
    <col min="11" max="11" width="9.8515625" style="17" customWidth="1"/>
  </cols>
  <sheetData>
    <row r="1" spans="6:7" ht="2.25" customHeight="1">
      <c r="F1" s="17" t="s">
        <v>6</v>
      </c>
      <c r="G1" s="54">
        <v>2017</v>
      </c>
    </row>
    <row r="2" spans="1:12" s="76" customFormat="1" ht="19.5" customHeight="1">
      <c r="A2" s="199" t="s">
        <v>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76" customFormat="1" ht="20.25" customHeight="1">
      <c r="A3" s="199" t="s">
        <v>36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75"/>
    </row>
    <row r="4" spans="1:11" s="19" customFormat="1" ht="18.75" customHeight="1" thickBot="1">
      <c r="A4" s="30" t="s">
        <v>35</v>
      </c>
      <c r="B4" s="18"/>
      <c r="C4" s="18"/>
      <c r="D4" s="43"/>
      <c r="E4" s="25"/>
      <c r="F4" s="18"/>
      <c r="G4" s="55"/>
      <c r="H4" s="46"/>
      <c r="I4" s="52"/>
      <c r="J4" s="50"/>
      <c r="K4" s="18"/>
    </row>
    <row r="5" spans="1:11" s="26" customFormat="1" ht="41.25" customHeight="1">
      <c r="A5" s="99" t="s">
        <v>27</v>
      </c>
      <c r="B5" s="48" t="s">
        <v>24</v>
      </c>
      <c r="C5" s="100" t="s">
        <v>38</v>
      </c>
      <c r="D5" s="27" t="s">
        <v>0</v>
      </c>
      <c r="E5" s="101" t="s">
        <v>175</v>
      </c>
      <c r="F5" s="101" t="s">
        <v>5</v>
      </c>
      <c r="G5" s="102" t="s">
        <v>7</v>
      </c>
      <c r="H5" s="103" t="s">
        <v>1</v>
      </c>
      <c r="I5" s="97" t="s">
        <v>8</v>
      </c>
      <c r="J5" s="104" t="s">
        <v>9</v>
      </c>
      <c r="K5" s="105" t="s">
        <v>2</v>
      </c>
    </row>
    <row r="6" spans="1:11" s="93" customFormat="1" ht="15" customHeight="1">
      <c r="A6" s="86">
        <v>1</v>
      </c>
      <c r="B6" s="86">
        <v>23</v>
      </c>
      <c r="C6" s="95" t="s">
        <v>274</v>
      </c>
      <c r="D6" s="88" t="s">
        <v>294</v>
      </c>
      <c r="E6" s="89" t="s">
        <v>11</v>
      </c>
      <c r="F6" s="86" t="s">
        <v>3</v>
      </c>
      <c r="G6" s="90">
        <v>1974</v>
      </c>
      <c r="H6" s="91" t="s">
        <v>295</v>
      </c>
      <c r="I6" s="98" t="s">
        <v>332</v>
      </c>
      <c r="J6" s="72">
        <f>COUNTIF(I$6:I6,I6)</f>
        <v>1</v>
      </c>
      <c r="K6" s="92">
        <v>0.02407407407407407</v>
      </c>
    </row>
    <row r="7" spans="1:11" s="117" customFormat="1" ht="15" customHeight="1">
      <c r="A7" s="108">
        <v>2</v>
      </c>
      <c r="B7" s="108">
        <v>73</v>
      </c>
      <c r="C7" s="109" t="s">
        <v>308</v>
      </c>
      <c r="D7" s="110" t="s">
        <v>309</v>
      </c>
      <c r="E7" s="111" t="s">
        <v>12</v>
      </c>
      <c r="F7" s="108" t="s">
        <v>3</v>
      </c>
      <c r="G7" s="112">
        <v>1994</v>
      </c>
      <c r="H7" s="113" t="s">
        <v>307</v>
      </c>
      <c r="I7" s="114" t="str">
        <f aca="true" t="shared" si="0" ref="I7:I38">IF($F7="m",IF($G$1-$G7&gt;19,IF($G$1-$G7&lt;40,"A",IF($G$1-$G7&gt;49,IF($G$1-$G7&gt;59,IF($G$1-$G7&gt;69,"E","D"),"C"),"B")),"JM"),IF($G$1-$G7&gt;19,IF($G$1-$G7&lt;40,"F",IF($G$1-$G7&lt;50,"G","H")),"JŽ"))</f>
        <v>A</v>
      </c>
      <c r="J7" s="115">
        <f>COUNTIF(I$6:I7,I7)</f>
        <v>2</v>
      </c>
      <c r="K7" s="116">
        <v>0.02440972222222222</v>
      </c>
    </row>
    <row r="8" spans="1:11" s="130" customFormat="1" ht="15" customHeight="1">
      <c r="A8" s="121">
        <v>3</v>
      </c>
      <c r="B8" s="121">
        <v>77</v>
      </c>
      <c r="C8" s="122" t="s">
        <v>317</v>
      </c>
      <c r="D8" s="123" t="s">
        <v>316</v>
      </c>
      <c r="E8" s="124" t="s">
        <v>12</v>
      </c>
      <c r="F8" s="121" t="s">
        <v>3</v>
      </c>
      <c r="G8" s="125">
        <v>1991</v>
      </c>
      <c r="H8" s="126" t="s">
        <v>307</v>
      </c>
      <c r="I8" s="127" t="str">
        <f t="shared" si="0"/>
        <v>A</v>
      </c>
      <c r="J8" s="128">
        <f>COUNTIF(I$6:I8,I8)</f>
        <v>3</v>
      </c>
      <c r="K8" s="129">
        <v>0.024652777777777777</v>
      </c>
    </row>
    <row r="9" spans="1:11" s="93" customFormat="1" ht="15" customHeight="1">
      <c r="A9" s="86">
        <v>4</v>
      </c>
      <c r="B9" s="86">
        <v>50</v>
      </c>
      <c r="C9" s="96" t="s">
        <v>221</v>
      </c>
      <c r="D9" s="88" t="s">
        <v>74</v>
      </c>
      <c r="E9" s="89" t="s">
        <v>11</v>
      </c>
      <c r="F9" s="86" t="s">
        <v>3</v>
      </c>
      <c r="G9" s="89">
        <v>1976</v>
      </c>
      <c r="H9" s="106" t="s">
        <v>150</v>
      </c>
      <c r="I9" s="98" t="str">
        <f t="shared" si="0"/>
        <v>B</v>
      </c>
      <c r="J9" s="72">
        <f>COUNTIF(I$6:I9,I9)</f>
        <v>1</v>
      </c>
      <c r="K9" s="92">
        <v>0.025416666666666667</v>
      </c>
    </row>
    <row r="10" spans="1:11" s="117" customFormat="1" ht="15" customHeight="1">
      <c r="A10" s="108">
        <v>5</v>
      </c>
      <c r="B10" s="108">
        <v>9</v>
      </c>
      <c r="C10" s="118" t="s">
        <v>250</v>
      </c>
      <c r="D10" s="110" t="s">
        <v>89</v>
      </c>
      <c r="E10" s="111" t="s">
        <v>11</v>
      </c>
      <c r="F10" s="108" t="s">
        <v>3</v>
      </c>
      <c r="G10" s="111">
        <v>1972</v>
      </c>
      <c r="H10" s="110" t="s">
        <v>117</v>
      </c>
      <c r="I10" s="114" t="str">
        <f t="shared" si="0"/>
        <v>B</v>
      </c>
      <c r="J10" s="115">
        <f>COUNTIF(I$6:I10,I10)</f>
        <v>2</v>
      </c>
      <c r="K10" s="116">
        <v>0.02584490740740741</v>
      </c>
    </row>
    <row r="11" spans="1:11" s="130" customFormat="1" ht="15" customHeight="1">
      <c r="A11" s="121">
        <v>6</v>
      </c>
      <c r="B11" s="121">
        <v>136</v>
      </c>
      <c r="C11" s="131" t="s">
        <v>225</v>
      </c>
      <c r="D11" s="123" t="s">
        <v>61</v>
      </c>
      <c r="E11" s="124" t="s">
        <v>11</v>
      </c>
      <c r="F11" s="121" t="s">
        <v>3</v>
      </c>
      <c r="G11" s="124">
        <v>1977</v>
      </c>
      <c r="H11" s="123" t="s">
        <v>154</v>
      </c>
      <c r="I11" s="127" t="str">
        <f t="shared" si="0"/>
        <v>B</v>
      </c>
      <c r="J11" s="128">
        <f>COUNTIF(I$6:I11,I11)</f>
        <v>3</v>
      </c>
      <c r="K11" s="129">
        <v>0.026087962962962966</v>
      </c>
    </row>
    <row r="12" spans="1:11" s="93" customFormat="1" ht="15" customHeight="1">
      <c r="A12" s="86">
        <v>7</v>
      </c>
      <c r="B12" s="86">
        <v>21</v>
      </c>
      <c r="C12" s="96" t="s">
        <v>252</v>
      </c>
      <c r="D12" s="88" t="s">
        <v>44</v>
      </c>
      <c r="E12" s="89" t="s">
        <v>11</v>
      </c>
      <c r="F12" s="86" t="s">
        <v>3</v>
      </c>
      <c r="G12" s="89">
        <v>1961</v>
      </c>
      <c r="H12" s="88" t="s">
        <v>166</v>
      </c>
      <c r="I12" s="98" t="str">
        <f t="shared" si="0"/>
        <v>C</v>
      </c>
      <c r="J12" s="72">
        <f>COUNTIF(I$6:I12,I12)</f>
        <v>1</v>
      </c>
      <c r="K12" s="92">
        <v>0.026273148148148153</v>
      </c>
    </row>
    <row r="13" spans="1:11" ht="15" customHeight="1">
      <c r="A13" s="20">
        <v>8</v>
      </c>
      <c r="B13" s="31">
        <v>11</v>
      </c>
      <c r="C13" s="40" t="s">
        <v>179</v>
      </c>
      <c r="D13" s="34" t="s">
        <v>41</v>
      </c>
      <c r="E13" s="22" t="s">
        <v>10</v>
      </c>
      <c r="F13" s="20" t="s">
        <v>3</v>
      </c>
      <c r="G13" s="56">
        <v>1968</v>
      </c>
      <c r="H13" s="32" t="s">
        <v>119</v>
      </c>
      <c r="I13" s="53" t="str">
        <f t="shared" si="0"/>
        <v>B</v>
      </c>
      <c r="J13" s="23">
        <f>COUNTIF(I$6:I13,I13)</f>
        <v>4</v>
      </c>
      <c r="K13" s="21">
        <v>0.02642361111111111</v>
      </c>
    </row>
    <row r="14" spans="1:11" ht="15" customHeight="1">
      <c r="A14" s="20">
        <v>9</v>
      </c>
      <c r="B14" s="31">
        <v>132</v>
      </c>
      <c r="C14" s="35" t="s">
        <v>217</v>
      </c>
      <c r="D14" s="34" t="s">
        <v>76</v>
      </c>
      <c r="E14" s="22" t="s">
        <v>11</v>
      </c>
      <c r="F14" s="20" t="s">
        <v>3</v>
      </c>
      <c r="G14" s="22">
        <v>1993</v>
      </c>
      <c r="H14" s="34" t="s">
        <v>147</v>
      </c>
      <c r="I14" s="53" t="str">
        <f t="shared" si="0"/>
        <v>A</v>
      </c>
      <c r="J14" s="23">
        <f>COUNTIF(I$6:I14,I14)</f>
        <v>4</v>
      </c>
      <c r="K14" s="21">
        <v>0.026458333333333334</v>
      </c>
    </row>
    <row r="15" spans="1:11" s="117" customFormat="1" ht="15" customHeight="1">
      <c r="A15" s="108">
        <v>10</v>
      </c>
      <c r="B15" s="108">
        <v>72</v>
      </c>
      <c r="C15" s="120" t="s">
        <v>305</v>
      </c>
      <c r="D15" s="110" t="s">
        <v>306</v>
      </c>
      <c r="E15" s="111" t="s">
        <v>12</v>
      </c>
      <c r="F15" s="108" t="s">
        <v>3</v>
      </c>
      <c r="G15" s="112">
        <v>1962</v>
      </c>
      <c r="H15" s="113" t="s">
        <v>364</v>
      </c>
      <c r="I15" s="114" t="str">
        <f t="shared" si="0"/>
        <v>C</v>
      </c>
      <c r="J15" s="115">
        <f>COUNTIF(I$6:I15,I15)</f>
        <v>2</v>
      </c>
      <c r="K15" s="116">
        <v>0.02670138888888889</v>
      </c>
    </row>
    <row r="16" spans="1:11" ht="15" customHeight="1">
      <c r="A16" s="20">
        <v>11</v>
      </c>
      <c r="B16" s="31">
        <v>75</v>
      </c>
      <c r="C16" s="41" t="s">
        <v>312</v>
      </c>
      <c r="D16" s="34" t="s">
        <v>313</v>
      </c>
      <c r="E16" s="22" t="s">
        <v>12</v>
      </c>
      <c r="F16" s="20" t="s">
        <v>3</v>
      </c>
      <c r="G16" s="56">
        <v>1977</v>
      </c>
      <c r="H16" s="32" t="s">
        <v>364</v>
      </c>
      <c r="I16" s="53" t="str">
        <f t="shared" si="0"/>
        <v>B</v>
      </c>
      <c r="J16" s="23">
        <f>COUNTIF(I$6:I16,I16)</f>
        <v>5</v>
      </c>
      <c r="K16" s="21">
        <v>0.026921296296296294</v>
      </c>
    </row>
    <row r="17" spans="1:11" ht="15" customHeight="1">
      <c r="A17" s="20">
        <v>12</v>
      </c>
      <c r="B17" s="31">
        <v>137</v>
      </c>
      <c r="C17" s="35" t="s">
        <v>270</v>
      </c>
      <c r="D17" s="34" t="s">
        <v>73</v>
      </c>
      <c r="E17" s="22" t="s">
        <v>11</v>
      </c>
      <c r="F17" s="20" t="s">
        <v>3</v>
      </c>
      <c r="G17" s="22">
        <v>1972</v>
      </c>
      <c r="H17" s="34" t="s">
        <v>174</v>
      </c>
      <c r="I17" s="53" t="str">
        <f t="shared" si="0"/>
        <v>B</v>
      </c>
      <c r="J17" s="23">
        <f>COUNTIF(I$6:I17,I17)</f>
        <v>6</v>
      </c>
      <c r="K17" s="21">
        <v>0.027083333333333334</v>
      </c>
    </row>
    <row r="18" spans="1:11" ht="15" customHeight="1">
      <c r="A18" s="20">
        <v>13</v>
      </c>
      <c r="B18" s="31">
        <v>87</v>
      </c>
      <c r="C18" s="40" t="s">
        <v>281</v>
      </c>
      <c r="D18" s="34" t="s">
        <v>282</v>
      </c>
      <c r="E18" s="22" t="s">
        <v>11</v>
      </c>
      <c r="F18" s="20" t="s">
        <v>3</v>
      </c>
      <c r="G18" s="56">
        <v>1997</v>
      </c>
      <c r="H18" s="32" t="s">
        <v>283</v>
      </c>
      <c r="I18" s="53" t="str">
        <f t="shared" si="0"/>
        <v>A</v>
      </c>
      <c r="J18" s="23">
        <f>COUNTIF(I$6:I18,I18)</f>
        <v>5</v>
      </c>
      <c r="K18" s="21">
        <v>0.027407407407407408</v>
      </c>
    </row>
    <row r="19" spans="1:11" ht="15" customHeight="1">
      <c r="A19" s="20">
        <v>14</v>
      </c>
      <c r="B19" s="31">
        <v>61</v>
      </c>
      <c r="C19" s="40" t="s">
        <v>301</v>
      </c>
      <c r="D19" s="34" t="s">
        <v>58</v>
      </c>
      <c r="E19" s="22" t="s">
        <v>11</v>
      </c>
      <c r="F19" s="20" t="s">
        <v>3</v>
      </c>
      <c r="G19" s="56">
        <v>1983</v>
      </c>
      <c r="H19" s="32" t="s">
        <v>302</v>
      </c>
      <c r="I19" s="53" t="str">
        <f t="shared" si="0"/>
        <v>A</v>
      </c>
      <c r="J19" s="23">
        <f>COUNTIF(I$6:I19,I19)</f>
        <v>6</v>
      </c>
      <c r="K19" s="21">
        <v>0.027650462962962963</v>
      </c>
    </row>
    <row r="20" spans="1:11" s="130" customFormat="1" ht="15" customHeight="1">
      <c r="A20" s="121">
        <v>15</v>
      </c>
      <c r="B20" s="121">
        <v>35</v>
      </c>
      <c r="C20" s="131" t="s">
        <v>193</v>
      </c>
      <c r="D20" s="123" t="s">
        <v>53</v>
      </c>
      <c r="E20" s="124" t="s">
        <v>12</v>
      </c>
      <c r="F20" s="121" t="s">
        <v>3</v>
      </c>
      <c r="G20" s="124">
        <v>1964</v>
      </c>
      <c r="H20" s="123" t="s">
        <v>128</v>
      </c>
      <c r="I20" s="127" t="str">
        <f t="shared" si="0"/>
        <v>C</v>
      </c>
      <c r="J20" s="128">
        <f>COUNTIF(I$6:I20,I20)</f>
        <v>3</v>
      </c>
      <c r="K20" s="129">
        <v>0.02829861111111111</v>
      </c>
    </row>
    <row r="21" spans="1:11" ht="15" customHeight="1">
      <c r="A21" s="20">
        <v>16</v>
      </c>
      <c r="B21" s="31">
        <v>41</v>
      </c>
      <c r="C21" s="35" t="s">
        <v>184</v>
      </c>
      <c r="D21" s="34" t="s">
        <v>45</v>
      </c>
      <c r="E21" s="22" t="s">
        <v>11</v>
      </c>
      <c r="F21" s="20" t="s">
        <v>3</v>
      </c>
      <c r="G21" s="22">
        <v>1963</v>
      </c>
      <c r="H21" s="34" t="s">
        <v>122</v>
      </c>
      <c r="I21" s="53" t="str">
        <f t="shared" si="0"/>
        <v>C</v>
      </c>
      <c r="J21" s="23">
        <f>COUNTIF(I$6:I21,I21)</f>
        <v>4</v>
      </c>
      <c r="K21" s="21">
        <v>0.028599537037037034</v>
      </c>
    </row>
    <row r="22" spans="1:11" s="93" customFormat="1" ht="15" customHeight="1">
      <c r="A22" s="86">
        <v>17</v>
      </c>
      <c r="B22" s="86">
        <v>27</v>
      </c>
      <c r="C22" s="96" t="s">
        <v>251</v>
      </c>
      <c r="D22" s="88" t="s">
        <v>100</v>
      </c>
      <c r="E22" s="89" t="s">
        <v>11</v>
      </c>
      <c r="F22" s="86" t="s">
        <v>3</v>
      </c>
      <c r="G22" s="89">
        <v>1999</v>
      </c>
      <c r="H22" s="88" t="s">
        <v>15</v>
      </c>
      <c r="I22" s="98" t="str">
        <f t="shared" si="0"/>
        <v>JM</v>
      </c>
      <c r="J22" s="72">
        <f>COUNTIF(I$6:I22,I22)</f>
        <v>1</v>
      </c>
      <c r="K22" s="92">
        <v>0.02866898148148148</v>
      </c>
    </row>
    <row r="23" spans="1:11" ht="15" customHeight="1">
      <c r="A23" s="20">
        <v>18</v>
      </c>
      <c r="B23" s="31">
        <v>74</v>
      </c>
      <c r="C23" s="41" t="s">
        <v>310</v>
      </c>
      <c r="D23" s="34" t="s">
        <v>311</v>
      </c>
      <c r="E23" s="22" t="s">
        <v>12</v>
      </c>
      <c r="F23" s="20" t="s">
        <v>3</v>
      </c>
      <c r="G23" s="56">
        <v>1988</v>
      </c>
      <c r="H23" s="32" t="s">
        <v>364</v>
      </c>
      <c r="I23" s="53" t="str">
        <f t="shared" si="0"/>
        <v>A</v>
      </c>
      <c r="J23" s="23">
        <f>COUNTIF(I$6:I23,I23)</f>
        <v>7</v>
      </c>
      <c r="K23" s="21">
        <v>0.02872685185185185</v>
      </c>
    </row>
    <row r="24" spans="1:11" ht="15" customHeight="1">
      <c r="A24" s="20">
        <v>19</v>
      </c>
      <c r="B24" s="31">
        <v>115</v>
      </c>
      <c r="C24" s="35" t="s">
        <v>254</v>
      </c>
      <c r="D24" s="34" t="s">
        <v>40</v>
      </c>
      <c r="E24" s="22" t="s">
        <v>11</v>
      </c>
      <c r="F24" s="20" t="s">
        <v>3</v>
      </c>
      <c r="G24" s="22">
        <v>1982</v>
      </c>
      <c r="H24" s="34" t="s">
        <v>14</v>
      </c>
      <c r="I24" s="53" t="str">
        <f t="shared" si="0"/>
        <v>A</v>
      </c>
      <c r="J24" s="23">
        <f>COUNTIF(I$6:I24,I24)</f>
        <v>8</v>
      </c>
      <c r="K24" s="21">
        <v>0.028854166666666667</v>
      </c>
    </row>
    <row r="25" spans="1:11" s="117" customFormat="1" ht="15" customHeight="1">
      <c r="A25" s="108">
        <v>20</v>
      </c>
      <c r="B25" s="108">
        <v>33</v>
      </c>
      <c r="C25" s="118" t="s">
        <v>79</v>
      </c>
      <c r="D25" s="110" t="s">
        <v>224</v>
      </c>
      <c r="E25" s="111" t="s">
        <v>12</v>
      </c>
      <c r="F25" s="108" t="s">
        <v>3</v>
      </c>
      <c r="G25" s="111">
        <v>2000</v>
      </c>
      <c r="H25" s="110" t="s">
        <v>153</v>
      </c>
      <c r="I25" s="114" t="str">
        <f t="shared" si="0"/>
        <v>JM</v>
      </c>
      <c r="J25" s="115">
        <f>COUNTIF(I$6:I25,I25)</f>
        <v>2</v>
      </c>
      <c r="K25" s="116">
        <v>0.029236111111111112</v>
      </c>
    </row>
    <row r="26" spans="1:11" ht="15" customHeight="1">
      <c r="A26" s="20">
        <v>21</v>
      </c>
      <c r="B26" s="31">
        <v>32</v>
      </c>
      <c r="C26" s="35" t="s">
        <v>240</v>
      </c>
      <c r="D26" s="34" t="s">
        <v>92</v>
      </c>
      <c r="E26" s="22" t="s">
        <v>11</v>
      </c>
      <c r="F26" s="20" t="s">
        <v>3</v>
      </c>
      <c r="G26" s="22">
        <v>1967</v>
      </c>
      <c r="H26" s="34" t="s">
        <v>162</v>
      </c>
      <c r="I26" s="53" t="str">
        <f t="shared" si="0"/>
        <v>C</v>
      </c>
      <c r="J26" s="23">
        <f>COUNTIF(I$6:I26,I26)</f>
        <v>5</v>
      </c>
      <c r="K26" s="21">
        <v>0.02925925925925926</v>
      </c>
    </row>
    <row r="27" spans="1:11" ht="15" customHeight="1">
      <c r="A27" s="20">
        <v>22</v>
      </c>
      <c r="B27" s="31">
        <v>114</v>
      </c>
      <c r="C27" s="35" t="s">
        <v>201</v>
      </c>
      <c r="D27" s="34" t="s">
        <v>55</v>
      </c>
      <c r="E27" s="22" t="s">
        <v>11</v>
      </c>
      <c r="F27" s="20" t="s">
        <v>3</v>
      </c>
      <c r="G27" s="22">
        <v>1987</v>
      </c>
      <c r="H27" s="34" t="s">
        <v>136</v>
      </c>
      <c r="I27" s="53" t="str">
        <f t="shared" si="0"/>
        <v>A</v>
      </c>
      <c r="J27" s="23">
        <f>COUNTIF(I$6:I27,I27)</f>
        <v>9</v>
      </c>
      <c r="K27" s="21">
        <v>0.02956018518518519</v>
      </c>
    </row>
    <row r="28" spans="1:11" ht="15" customHeight="1">
      <c r="A28" s="20">
        <v>23</v>
      </c>
      <c r="B28" s="31">
        <v>86</v>
      </c>
      <c r="C28" s="40" t="s">
        <v>277</v>
      </c>
      <c r="D28" s="34" t="s">
        <v>278</v>
      </c>
      <c r="E28" s="22" t="s">
        <v>11</v>
      </c>
      <c r="F28" s="20" t="s">
        <v>3</v>
      </c>
      <c r="G28" s="56">
        <v>1980</v>
      </c>
      <c r="H28" s="32" t="s">
        <v>148</v>
      </c>
      <c r="I28" s="53" t="str">
        <f t="shared" si="0"/>
        <v>A</v>
      </c>
      <c r="J28" s="23">
        <f>COUNTIF(I$6:I28,I28)</f>
        <v>10</v>
      </c>
      <c r="K28" s="21">
        <v>0.02957175925925926</v>
      </c>
    </row>
    <row r="29" spans="1:11" ht="15" customHeight="1">
      <c r="A29" s="20">
        <v>24</v>
      </c>
      <c r="B29" s="31">
        <v>19</v>
      </c>
      <c r="C29" s="35" t="s">
        <v>177</v>
      </c>
      <c r="D29" s="34" t="s">
        <v>40</v>
      </c>
      <c r="E29" s="22" t="s">
        <v>11</v>
      </c>
      <c r="F29" s="20" t="s">
        <v>3</v>
      </c>
      <c r="G29" s="22">
        <v>1965</v>
      </c>
      <c r="H29" s="34" t="s">
        <v>118</v>
      </c>
      <c r="I29" s="53" t="str">
        <f t="shared" si="0"/>
        <v>C</v>
      </c>
      <c r="J29" s="23">
        <f>COUNTIF(I$6:I29,I29)</f>
        <v>6</v>
      </c>
      <c r="K29" s="21">
        <v>0.029583333333333336</v>
      </c>
    </row>
    <row r="30" spans="1:11" ht="15" customHeight="1">
      <c r="A30" s="20">
        <v>25</v>
      </c>
      <c r="B30" s="31">
        <v>71</v>
      </c>
      <c r="C30" s="35" t="s">
        <v>226</v>
      </c>
      <c r="D30" s="34" t="s">
        <v>74</v>
      </c>
      <c r="E30" s="22" t="s">
        <v>11</v>
      </c>
      <c r="F30" s="20" t="s">
        <v>3</v>
      </c>
      <c r="G30" s="22">
        <v>1981</v>
      </c>
      <c r="H30" s="34" t="s">
        <v>155</v>
      </c>
      <c r="I30" s="53" t="str">
        <f t="shared" si="0"/>
        <v>A</v>
      </c>
      <c r="J30" s="23">
        <f>COUNTIF(I$6:I30,I30)</f>
        <v>11</v>
      </c>
      <c r="K30" s="21">
        <v>0.029594907407407407</v>
      </c>
    </row>
    <row r="31" spans="1:11" ht="15" customHeight="1">
      <c r="A31" s="20">
        <v>26</v>
      </c>
      <c r="B31" s="31">
        <v>64</v>
      </c>
      <c r="C31" s="35" t="s">
        <v>196</v>
      </c>
      <c r="D31" s="34" t="s">
        <v>56</v>
      </c>
      <c r="E31" s="22" t="s">
        <v>11</v>
      </c>
      <c r="F31" s="20" t="s">
        <v>3</v>
      </c>
      <c r="G31" s="22">
        <v>1970</v>
      </c>
      <c r="H31" s="34" t="s">
        <v>25</v>
      </c>
      <c r="I31" s="53" t="str">
        <f t="shared" si="0"/>
        <v>B</v>
      </c>
      <c r="J31" s="23">
        <f>COUNTIF(I$6:I31,I31)</f>
        <v>7</v>
      </c>
      <c r="K31" s="21">
        <v>0.029849537037037036</v>
      </c>
    </row>
    <row r="32" spans="1:11" ht="15" customHeight="1">
      <c r="A32" s="20">
        <v>27</v>
      </c>
      <c r="B32" s="31">
        <v>129</v>
      </c>
      <c r="C32" s="35" t="s">
        <v>227</v>
      </c>
      <c r="D32" s="34" t="s">
        <v>80</v>
      </c>
      <c r="E32" s="22" t="s">
        <v>11</v>
      </c>
      <c r="F32" s="20" t="s">
        <v>3</v>
      </c>
      <c r="G32" s="22">
        <v>1978</v>
      </c>
      <c r="H32" s="34" t="s">
        <v>156</v>
      </c>
      <c r="I32" s="53" t="str">
        <f t="shared" si="0"/>
        <v>A</v>
      </c>
      <c r="J32" s="23">
        <f>COUNTIF(I$6:I32,I32)</f>
        <v>12</v>
      </c>
      <c r="K32" s="21">
        <v>0.02988425925925926</v>
      </c>
    </row>
    <row r="33" spans="1:11" ht="15" customHeight="1">
      <c r="A33" s="20">
        <v>28</v>
      </c>
      <c r="B33" s="31">
        <v>3</v>
      </c>
      <c r="C33" s="35" t="s">
        <v>261</v>
      </c>
      <c r="D33" s="34" t="s">
        <v>71</v>
      </c>
      <c r="E33" s="22" t="s">
        <v>11</v>
      </c>
      <c r="F33" s="20" t="s">
        <v>3</v>
      </c>
      <c r="G33" s="22">
        <v>1972</v>
      </c>
      <c r="H33" s="33" t="s">
        <v>168</v>
      </c>
      <c r="I33" s="53" t="str">
        <f t="shared" si="0"/>
        <v>B</v>
      </c>
      <c r="J33" s="23">
        <f>COUNTIF(I$6:I33,I33)</f>
        <v>8</v>
      </c>
      <c r="K33" s="21">
        <v>0.03005787037037037</v>
      </c>
    </row>
    <row r="34" spans="1:11" ht="15" customHeight="1">
      <c r="A34" s="20">
        <v>29</v>
      </c>
      <c r="B34" s="31">
        <v>149</v>
      </c>
      <c r="C34" s="35" t="s">
        <v>222</v>
      </c>
      <c r="D34" s="34" t="s">
        <v>73</v>
      </c>
      <c r="E34" s="22" t="s">
        <v>11</v>
      </c>
      <c r="F34" s="20" t="s">
        <v>3</v>
      </c>
      <c r="G34" s="22">
        <v>1979</v>
      </c>
      <c r="H34" s="34" t="s">
        <v>151</v>
      </c>
      <c r="I34" s="53" t="str">
        <f t="shared" si="0"/>
        <v>A</v>
      </c>
      <c r="J34" s="23">
        <f>COUNTIF(I$6:I34,I34)</f>
        <v>13</v>
      </c>
      <c r="K34" s="21">
        <v>0.030173611111111113</v>
      </c>
    </row>
    <row r="35" spans="1:11" ht="15" customHeight="1">
      <c r="A35" s="20">
        <v>30</v>
      </c>
      <c r="B35" s="31">
        <v>134</v>
      </c>
      <c r="C35" s="35" t="s">
        <v>176</v>
      </c>
      <c r="D35" s="34" t="s">
        <v>39</v>
      </c>
      <c r="E35" s="22" t="s">
        <v>11</v>
      </c>
      <c r="F35" s="20" t="s">
        <v>3</v>
      </c>
      <c r="G35" s="22">
        <v>1975</v>
      </c>
      <c r="H35" s="34" t="s">
        <v>117</v>
      </c>
      <c r="I35" s="53" t="str">
        <f t="shared" si="0"/>
        <v>B</v>
      </c>
      <c r="J35" s="23">
        <f>COUNTIF(I$6:I35,I35)</f>
        <v>9</v>
      </c>
      <c r="K35" s="21">
        <v>0.030347222222222223</v>
      </c>
    </row>
    <row r="36" spans="1:11" ht="15" customHeight="1">
      <c r="A36" s="20">
        <v>31</v>
      </c>
      <c r="B36" s="31">
        <v>126</v>
      </c>
      <c r="C36" s="35" t="s">
        <v>219</v>
      </c>
      <c r="D36" s="34" t="s">
        <v>77</v>
      </c>
      <c r="E36" s="22" t="s">
        <v>11</v>
      </c>
      <c r="F36" s="20" t="s">
        <v>3</v>
      </c>
      <c r="G36" s="22">
        <v>1985</v>
      </c>
      <c r="H36" s="34" t="s">
        <v>149</v>
      </c>
      <c r="I36" s="53" t="str">
        <f t="shared" si="0"/>
        <v>A</v>
      </c>
      <c r="J36" s="23">
        <f>COUNTIF(I$6:I36,I36)</f>
        <v>14</v>
      </c>
      <c r="K36" s="21">
        <v>0.03040509259259259</v>
      </c>
    </row>
    <row r="37" spans="1:11" ht="15" customHeight="1">
      <c r="A37" s="20">
        <v>32</v>
      </c>
      <c r="B37" s="31">
        <v>89</v>
      </c>
      <c r="C37" s="35" t="s">
        <v>254</v>
      </c>
      <c r="D37" s="34" t="s">
        <v>103</v>
      </c>
      <c r="E37" s="22" t="s">
        <v>11</v>
      </c>
      <c r="F37" s="20" t="s">
        <v>3</v>
      </c>
      <c r="G37" s="22">
        <v>1977</v>
      </c>
      <c r="H37" s="34" t="s">
        <v>145</v>
      </c>
      <c r="I37" s="53" t="str">
        <f t="shared" si="0"/>
        <v>B</v>
      </c>
      <c r="J37" s="23">
        <f>COUNTIF(I$6:I37,I37)</f>
        <v>10</v>
      </c>
      <c r="K37" s="21">
        <v>0.030462962962962966</v>
      </c>
    </row>
    <row r="38" spans="1:11" s="93" customFormat="1" ht="15" customHeight="1">
      <c r="A38" s="86">
        <v>33</v>
      </c>
      <c r="B38" s="86">
        <v>22</v>
      </c>
      <c r="C38" s="96" t="s">
        <v>214</v>
      </c>
      <c r="D38" s="88" t="s">
        <v>71</v>
      </c>
      <c r="E38" s="89" t="s">
        <v>11</v>
      </c>
      <c r="F38" s="86" t="s">
        <v>3</v>
      </c>
      <c r="G38" s="89">
        <v>1957</v>
      </c>
      <c r="H38" s="88" t="s">
        <v>144</v>
      </c>
      <c r="I38" s="98" t="str">
        <f t="shared" si="0"/>
        <v>D</v>
      </c>
      <c r="J38" s="72">
        <f>COUNTIF(I$6:I38,I38)</f>
        <v>1</v>
      </c>
      <c r="K38" s="92">
        <v>0.030763888888888886</v>
      </c>
    </row>
    <row r="39" spans="1:11" ht="15" customHeight="1">
      <c r="A39" s="20">
        <v>34</v>
      </c>
      <c r="B39" s="31">
        <v>2</v>
      </c>
      <c r="C39" s="35" t="s">
        <v>228</v>
      </c>
      <c r="D39" s="34" t="s">
        <v>81</v>
      </c>
      <c r="E39" s="22" t="s">
        <v>11</v>
      </c>
      <c r="F39" s="20" t="s">
        <v>3</v>
      </c>
      <c r="G39" s="22">
        <v>1962</v>
      </c>
      <c r="H39" s="34" t="s">
        <v>157</v>
      </c>
      <c r="I39" s="53" t="str">
        <f aca="true" t="shared" si="1" ref="I39:I70">IF($F39="m",IF($G$1-$G39&gt;19,IF($G$1-$G39&lt;40,"A",IF($G$1-$G39&gt;49,IF($G$1-$G39&gt;59,IF($G$1-$G39&gt;69,"E","D"),"C"),"B")),"JM"),IF($G$1-$G39&gt;19,IF($G$1-$G39&lt;40,"F",IF($G$1-$G39&lt;50,"G","H")),"JŽ"))</f>
        <v>C</v>
      </c>
      <c r="J39" s="23">
        <f>COUNTIF(I$6:I39,I39)</f>
        <v>7</v>
      </c>
      <c r="K39" s="21">
        <v>0.030821759259259257</v>
      </c>
    </row>
    <row r="40" spans="1:11" ht="15" customHeight="1">
      <c r="A40" s="20">
        <v>35</v>
      </c>
      <c r="B40" s="31">
        <v>26</v>
      </c>
      <c r="C40" s="35" t="s">
        <v>207</v>
      </c>
      <c r="D40" s="34" t="s">
        <v>66</v>
      </c>
      <c r="E40" s="22" t="s">
        <v>11</v>
      </c>
      <c r="F40" s="20" t="s">
        <v>3</v>
      </c>
      <c r="G40" s="22">
        <v>1968</v>
      </c>
      <c r="H40" s="34" t="s">
        <v>15</v>
      </c>
      <c r="I40" s="53" t="str">
        <f t="shared" si="1"/>
        <v>B</v>
      </c>
      <c r="J40" s="23">
        <f>COUNTIF(I$6:I40,I40)</f>
        <v>11</v>
      </c>
      <c r="K40" s="21">
        <v>0.03119212962962963</v>
      </c>
    </row>
    <row r="41" spans="1:11" ht="15" customHeight="1">
      <c r="A41" s="20">
        <v>36</v>
      </c>
      <c r="B41" s="31">
        <v>79</v>
      </c>
      <c r="C41" s="35" t="s">
        <v>198</v>
      </c>
      <c r="D41" s="34" t="s">
        <v>48</v>
      </c>
      <c r="E41" s="22" t="s">
        <v>11</v>
      </c>
      <c r="F41" s="20" t="s">
        <v>3</v>
      </c>
      <c r="G41" s="22">
        <v>1986</v>
      </c>
      <c r="H41" s="34" t="s">
        <v>133</v>
      </c>
      <c r="I41" s="53" t="str">
        <f t="shared" si="1"/>
        <v>A</v>
      </c>
      <c r="J41" s="23">
        <f>COUNTIF(I$6:I41,I41)</f>
        <v>15</v>
      </c>
      <c r="K41" s="21">
        <v>0.031331018518518515</v>
      </c>
    </row>
    <row r="42" spans="1:11" ht="15" customHeight="1">
      <c r="A42" s="20">
        <v>37</v>
      </c>
      <c r="B42" s="31">
        <v>81</v>
      </c>
      <c r="C42" s="35" t="s">
        <v>262</v>
      </c>
      <c r="D42" s="34" t="s">
        <v>58</v>
      </c>
      <c r="E42" s="22" t="s">
        <v>11</v>
      </c>
      <c r="F42" s="20" t="s">
        <v>3</v>
      </c>
      <c r="G42" s="22">
        <v>1983</v>
      </c>
      <c r="H42" s="34" t="s">
        <v>14</v>
      </c>
      <c r="I42" s="53" t="str">
        <f t="shared" si="1"/>
        <v>A</v>
      </c>
      <c r="J42" s="23">
        <f>COUNTIF(I$6:I42,I42)</f>
        <v>16</v>
      </c>
      <c r="K42" s="21">
        <v>0.03137731481481481</v>
      </c>
    </row>
    <row r="43" spans="1:11" ht="15" customHeight="1">
      <c r="A43" s="20">
        <v>38</v>
      </c>
      <c r="B43" s="31">
        <v>40</v>
      </c>
      <c r="C43" s="35" t="s">
        <v>245</v>
      </c>
      <c r="D43" s="34" t="s">
        <v>96</v>
      </c>
      <c r="E43" s="22" t="s">
        <v>11</v>
      </c>
      <c r="F43" s="20" t="s">
        <v>3</v>
      </c>
      <c r="G43" s="22">
        <v>1969</v>
      </c>
      <c r="H43" s="34" t="s">
        <v>163</v>
      </c>
      <c r="I43" s="53" t="str">
        <f t="shared" si="1"/>
        <v>B</v>
      </c>
      <c r="J43" s="23">
        <f>COUNTIF(I$6:I43,I43)</f>
        <v>12</v>
      </c>
      <c r="K43" s="21">
        <v>0.03140046296296296</v>
      </c>
    </row>
    <row r="44" spans="1:11" ht="15" customHeight="1">
      <c r="A44" s="20">
        <v>39</v>
      </c>
      <c r="B44" s="31">
        <v>104</v>
      </c>
      <c r="C44" s="35" t="s">
        <v>270</v>
      </c>
      <c r="D44" s="34" t="s">
        <v>40</v>
      </c>
      <c r="E44" s="22" t="s">
        <v>11</v>
      </c>
      <c r="F44" s="20" t="s">
        <v>3</v>
      </c>
      <c r="G44" s="22">
        <v>1980</v>
      </c>
      <c r="H44" s="34" t="s">
        <v>173</v>
      </c>
      <c r="I44" s="53" t="str">
        <f t="shared" si="1"/>
        <v>A</v>
      </c>
      <c r="J44" s="23">
        <f>COUNTIF(I$6:I44,I44)</f>
        <v>17</v>
      </c>
      <c r="K44" s="21">
        <v>0.03145833333333333</v>
      </c>
    </row>
    <row r="45" spans="1:11" ht="15" customHeight="1">
      <c r="A45" s="20">
        <v>40</v>
      </c>
      <c r="B45" s="31">
        <v>153</v>
      </c>
      <c r="C45" s="35" t="s">
        <v>188</v>
      </c>
      <c r="D45" s="34" t="s">
        <v>48</v>
      </c>
      <c r="E45" s="22" t="s">
        <v>11</v>
      </c>
      <c r="F45" s="20" t="s">
        <v>3</v>
      </c>
      <c r="G45" s="22">
        <v>1997</v>
      </c>
      <c r="H45" s="34" t="s">
        <v>18</v>
      </c>
      <c r="I45" s="53" t="str">
        <f t="shared" si="1"/>
        <v>A</v>
      </c>
      <c r="J45" s="23">
        <f>COUNTIF(I$6:I45,I45)</f>
        <v>18</v>
      </c>
      <c r="K45" s="21">
        <v>0.031481481481481485</v>
      </c>
    </row>
    <row r="46" spans="1:11" ht="15" customHeight="1">
      <c r="A46" s="20">
        <v>41</v>
      </c>
      <c r="B46" s="31">
        <v>10</v>
      </c>
      <c r="C46" s="35" t="s">
        <v>258</v>
      </c>
      <c r="D46" s="34" t="s">
        <v>104</v>
      </c>
      <c r="E46" s="22" t="s">
        <v>11</v>
      </c>
      <c r="F46" s="20" t="s">
        <v>3</v>
      </c>
      <c r="G46" s="22">
        <v>1974</v>
      </c>
      <c r="H46" s="34" t="s">
        <v>14</v>
      </c>
      <c r="I46" s="53" t="str">
        <f t="shared" si="1"/>
        <v>B</v>
      </c>
      <c r="J46" s="23">
        <f>COUNTIF(I$6:I46,I46)</f>
        <v>13</v>
      </c>
      <c r="K46" s="21">
        <v>0.031747685185185184</v>
      </c>
    </row>
    <row r="47" spans="1:11" ht="15" customHeight="1">
      <c r="A47" s="20">
        <v>42</v>
      </c>
      <c r="B47" s="31">
        <v>116</v>
      </c>
      <c r="C47" s="35" t="s">
        <v>183</v>
      </c>
      <c r="D47" s="34" t="s">
        <v>44</v>
      </c>
      <c r="E47" s="22" t="s">
        <v>11</v>
      </c>
      <c r="F47" s="20" t="s">
        <v>3</v>
      </c>
      <c r="G47" s="22">
        <v>1972</v>
      </c>
      <c r="H47" s="34" t="s">
        <v>121</v>
      </c>
      <c r="I47" s="53" t="str">
        <f t="shared" si="1"/>
        <v>B</v>
      </c>
      <c r="J47" s="23">
        <f>COUNTIF(I$6:I47,I47)</f>
        <v>14</v>
      </c>
      <c r="K47" s="21">
        <v>0.031747685185185184</v>
      </c>
    </row>
    <row r="48" spans="1:11" s="93" customFormat="1" ht="15" customHeight="1">
      <c r="A48" s="86">
        <v>43</v>
      </c>
      <c r="B48" s="86">
        <v>117</v>
      </c>
      <c r="C48" s="96" t="s">
        <v>185</v>
      </c>
      <c r="D48" s="88" t="s">
        <v>46</v>
      </c>
      <c r="E48" s="89" t="s">
        <v>11</v>
      </c>
      <c r="F48" s="86" t="s">
        <v>4</v>
      </c>
      <c r="G48" s="89">
        <v>1998</v>
      </c>
      <c r="H48" s="88" t="s">
        <v>121</v>
      </c>
      <c r="I48" s="98" t="str">
        <f t="shared" si="1"/>
        <v>JŽ</v>
      </c>
      <c r="J48" s="72">
        <f>COUNTIF(I$6:I48,I48)</f>
        <v>1</v>
      </c>
      <c r="K48" s="92">
        <v>0.03175925925925926</v>
      </c>
    </row>
    <row r="49" spans="1:11" s="117" customFormat="1" ht="15" customHeight="1">
      <c r="A49" s="108">
        <v>44</v>
      </c>
      <c r="B49" s="108">
        <v>56</v>
      </c>
      <c r="C49" s="118" t="s">
        <v>215</v>
      </c>
      <c r="D49" s="110" t="s">
        <v>73</v>
      </c>
      <c r="E49" s="111" t="s">
        <v>11</v>
      </c>
      <c r="F49" s="108" t="s">
        <v>3</v>
      </c>
      <c r="G49" s="111">
        <v>1956</v>
      </c>
      <c r="H49" s="110" t="s">
        <v>130</v>
      </c>
      <c r="I49" s="114" t="str">
        <f t="shared" si="1"/>
        <v>D</v>
      </c>
      <c r="J49" s="115">
        <f>COUNTIF(I$6:I49,I49)</f>
        <v>2</v>
      </c>
      <c r="K49" s="116">
        <v>0.03177083333333333</v>
      </c>
    </row>
    <row r="50" spans="1:11" ht="15" customHeight="1">
      <c r="A50" s="20">
        <v>45</v>
      </c>
      <c r="B50" s="31">
        <v>55</v>
      </c>
      <c r="C50" s="35" t="s">
        <v>195</v>
      </c>
      <c r="D50" s="34" t="s">
        <v>55</v>
      </c>
      <c r="E50" s="22" t="s">
        <v>11</v>
      </c>
      <c r="F50" s="20" t="s">
        <v>3</v>
      </c>
      <c r="G50" s="22">
        <v>1971</v>
      </c>
      <c r="H50" s="34" t="s">
        <v>130</v>
      </c>
      <c r="I50" s="53" t="str">
        <f t="shared" si="1"/>
        <v>B</v>
      </c>
      <c r="J50" s="23">
        <f>COUNTIF(I$6:I50,I50)</f>
        <v>15</v>
      </c>
      <c r="K50" s="21">
        <v>0.03184027777777778</v>
      </c>
    </row>
    <row r="51" spans="1:11" ht="15" customHeight="1">
      <c r="A51" s="20">
        <v>46</v>
      </c>
      <c r="B51" s="31">
        <v>25</v>
      </c>
      <c r="C51" s="40" t="s">
        <v>296</v>
      </c>
      <c r="D51" s="34" t="s">
        <v>93</v>
      </c>
      <c r="E51" s="22" t="s">
        <v>11</v>
      </c>
      <c r="F51" s="20" t="s">
        <v>3</v>
      </c>
      <c r="G51" s="56">
        <v>1968</v>
      </c>
      <c r="H51" s="32" t="s">
        <v>148</v>
      </c>
      <c r="I51" s="53" t="str">
        <f t="shared" si="1"/>
        <v>B</v>
      </c>
      <c r="J51" s="23">
        <f>COUNTIF(I$6:I51,I51)</f>
        <v>16</v>
      </c>
      <c r="K51" s="21">
        <v>0.03196759259259259</v>
      </c>
    </row>
    <row r="52" spans="1:11" ht="15" customHeight="1">
      <c r="A52" s="20">
        <v>47</v>
      </c>
      <c r="B52" s="31">
        <v>53</v>
      </c>
      <c r="C52" s="35" t="s">
        <v>182</v>
      </c>
      <c r="D52" s="34" t="s">
        <v>43</v>
      </c>
      <c r="E52" s="22" t="s">
        <v>11</v>
      </c>
      <c r="F52" s="20" t="s">
        <v>3</v>
      </c>
      <c r="G52" s="22">
        <v>1958</v>
      </c>
      <c r="H52" s="34" t="s">
        <v>120</v>
      </c>
      <c r="I52" s="53" t="str">
        <f t="shared" si="1"/>
        <v>C</v>
      </c>
      <c r="J52" s="23">
        <f>COUNTIF(I$6:I52,I52)</f>
        <v>8</v>
      </c>
      <c r="K52" s="21">
        <v>0.03199074074074074</v>
      </c>
    </row>
    <row r="53" spans="1:11" ht="15" customHeight="1">
      <c r="A53" s="20">
        <v>48</v>
      </c>
      <c r="B53" s="31">
        <v>42</v>
      </c>
      <c r="C53" s="35" t="s">
        <v>267</v>
      </c>
      <c r="D53" s="34" t="s">
        <v>111</v>
      </c>
      <c r="E53" s="22" t="s">
        <v>11</v>
      </c>
      <c r="F53" s="20" t="s">
        <v>3</v>
      </c>
      <c r="G53" s="22">
        <v>1970</v>
      </c>
      <c r="H53" s="34" t="s">
        <v>171</v>
      </c>
      <c r="I53" s="53" t="str">
        <f t="shared" si="1"/>
        <v>B</v>
      </c>
      <c r="J53" s="23">
        <f>COUNTIF(I$6:I53,I53)</f>
        <v>17</v>
      </c>
      <c r="K53" s="21">
        <v>0.032060185185185185</v>
      </c>
    </row>
    <row r="54" spans="1:11" s="130" customFormat="1" ht="15" customHeight="1">
      <c r="A54" s="121">
        <v>49</v>
      </c>
      <c r="B54" s="121">
        <v>24</v>
      </c>
      <c r="C54" s="131" t="s">
        <v>244</v>
      </c>
      <c r="D54" s="123" t="s">
        <v>73</v>
      </c>
      <c r="E54" s="124" t="s">
        <v>11</v>
      </c>
      <c r="F54" s="121" t="s">
        <v>3</v>
      </c>
      <c r="G54" s="124">
        <v>2000</v>
      </c>
      <c r="H54" s="123" t="s">
        <v>131</v>
      </c>
      <c r="I54" s="127" t="str">
        <f t="shared" si="1"/>
        <v>JM</v>
      </c>
      <c r="J54" s="128">
        <f>COUNTIF(I$6:I54,I54)</f>
        <v>3</v>
      </c>
      <c r="K54" s="129">
        <v>0.03215277777777777</v>
      </c>
    </row>
    <row r="55" spans="1:11" ht="15" customHeight="1">
      <c r="A55" s="20">
        <v>50</v>
      </c>
      <c r="B55" s="31">
        <v>17</v>
      </c>
      <c r="C55" s="40" t="s">
        <v>293</v>
      </c>
      <c r="D55" s="34" t="s">
        <v>73</v>
      </c>
      <c r="E55" s="22" t="s">
        <v>11</v>
      </c>
      <c r="F55" s="20" t="s">
        <v>3</v>
      </c>
      <c r="G55" s="56">
        <v>1979</v>
      </c>
      <c r="H55" s="32" t="s">
        <v>161</v>
      </c>
      <c r="I55" s="53" t="str">
        <f t="shared" si="1"/>
        <v>A</v>
      </c>
      <c r="J55" s="23">
        <f>COUNTIF(I$6:I55,I55)</f>
        <v>19</v>
      </c>
      <c r="K55" s="21">
        <v>0.03221064814814815</v>
      </c>
    </row>
    <row r="56" spans="1:11" s="130" customFormat="1" ht="15" customHeight="1">
      <c r="A56" s="121">
        <v>51</v>
      </c>
      <c r="B56" s="121">
        <v>57</v>
      </c>
      <c r="C56" s="131" t="s">
        <v>205</v>
      </c>
      <c r="D56" s="123" t="s">
        <v>64</v>
      </c>
      <c r="E56" s="124" t="s">
        <v>11</v>
      </c>
      <c r="F56" s="121" t="s">
        <v>3</v>
      </c>
      <c r="G56" s="124">
        <v>1950</v>
      </c>
      <c r="H56" s="123" t="s">
        <v>130</v>
      </c>
      <c r="I56" s="127" t="str">
        <f t="shared" si="1"/>
        <v>D</v>
      </c>
      <c r="J56" s="128">
        <f>COUNTIF(I$6:I56,I56)</f>
        <v>3</v>
      </c>
      <c r="K56" s="129">
        <v>0.032372685185185185</v>
      </c>
    </row>
    <row r="57" spans="1:11" ht="15" customHeight="1">
      <c r="A57" s="20">
        <v>52</v>
      </c>
      <c r="B57" s="31">
        <v>131</v>
      </c>
      <c r="C57" s="40" t="s">
        <v>330</v>
      </c>
      <c r="D57" s="34" t="s">
        <v>331</v>
      </c>
      <c r="E57" s="22" t="s">
        <v>11</v>
      </c>
      <c r="F57" s="20" t="s">
        <v>3</v>
      </c>
      <c r="G57" s="56">
        <v>1964</v>
      </c>
      <c r="H57" s="32" t="s">
        <v>17</v>
      </c>
      <c r="I57" s="53" t="str">
        <f t="shared" si="1"/>
        <v>C</v>
      </c>
      <c r="J57" s="23">
        <f>COUNTIF(I$6:I57,I57)</f>
        <v>9</v>
      </c>
      <c r="K57" s="21">
        <v>0.03238425925925926</v>
      </c>
    </row>
    <row r="58" spans="1:11" ht="15" customHeight="1">
      <c r="A58" s="20">
        <v>53</v>
      </c>
      <c r="B58" s="31">
        <v>133</v>
      </c>
      <c r="C58" s="35" t="s">
        <v>254</v>
      </c>
      <c r="D58" s="34" t="s">
        <v>102</v>
      </c>
      <c r="E58" s="22" t="s">
        <v>11</v>
      </c>
      <c r="F58" s="20" t="s">
        <v>3</v>
      </c>
      <c r="G58" s="22">
        <v>1978</v>
      </c>
      <c r="H58" s="34" t="s">
        <v>14</v>
      </c>
      <c r="I58" s="53" t="str">
        <f t="shared" si="1"/>
        <v>A</v>
      </c>
      <c r="J58" s="23">
        <f>COUNTIF(I$6:I58,I58)</f>
        <v>20</v>
      </c>
      <c r="K58" s="21">
        <v>0.03239583333333333</v>
      </c>
    </row>
    <row r="59" spans="1:11" ht="15" customHeight="1">
      <c r="A59" s="20">
        <v>54</v>
      </c>
      <c r="B59" s="31">
        <v>36</v>
      </c>
      <c r="C59" s="35" t="s">
        <v>208</v>
      </c>
      <c r="D59" s="34" t="s">
        <v>67</v>
      </c>
      <c r="E59" s="22" t="s">
        <v>11</v>
      </c>
      <c r="F59" s="20" t="s">
        <v>3</v>
      </c>
      <c r="G59" s="22">
        <v>1952</v>
      </c>
      <c r="H59" s="34" t="s">
        <v>117</v>
      </c>
      <c r="I59" s="53" t="str">
        <f t="shared" si="1"/>
        <v>D</v>
      </c>
      <c r="J59" s="23">
        <f>COUNTIF(I$6:I59,I59)</f>
        <v>4</v>
      </c>
      <c r="K59" s="21">
        <v>0.032407407407407406</v>
      </c>
    </row>
    <row r="60" spans="1:11" ht="15" customHeight="1">
      <c r="A60" s="20">
        <v>55</v>
      </c>
      <c r="B60" s="31">
        <v>111</v>
      </c>
      <c r="C60" s="35" t="s">
        <v>191</v>
      </c>
      <c r="D60" s="34" t="s">
        <v>51</v>
      </c>
      <c r="E60" s="22" t="s">
        <v>11</v>
      </c>
      <c r="F60" s="20" t="s">
        <v>3</v>
      </c>
      <c r="G60" s="22">
        <v>1970</v>
      </c>
      <c r="H60" s="34" t="s">
        <v>126</v>
      </c>
      <c r="I60" s="53" t="str">
        <f t="shared" si="1"/>
        <v>B</v>
      </c>
      <c r="J60" s="23">
        <f>COUNTIF(I$6:I60,I60)</f>
        <v>18</v>
      </c>
      <c r="K60" s="21">
        <v>0.0324537037037037</v>
      </c>
    </row>
    <row r="61" spans="1:11" ht="15" customHeight="1">
      <c r="A61" s="20">
        <v>56</v>
      </c>
      <c r="B61" s="31">
        <v>92</v>
      </c>
      <c r="C61" s="40" t="s">
        <v>304</v>
      </c>
      <c r="D61" s="34" t="s">
        <v>71</v>
      </c>
      <c r="E61" s="22" t="s">
        <v>11</v>
      </c>
      <c r="F61" s="20" t="s">
        <v>3</v>
      </c>
      <c r="G61" s="56">
        <v>1983</v>
      </c>
      <c r="H61" s="32" t="s">
        <v>303</v>
      </c>
      <c r="I61" s="53" t="str">
        <f t="shared" si="1"/>
        <v>A</v>
      </c>
      <c r="J61" s="23">
        <f>COUNTIF(I$6:I61,I61)</f>
        <v>21</v>
      </c>
      <c r="K61" s="21">
        <v>0.03247685185185185</v>
      </c>
    </row>
    <row r="62" spans="1:11" ht="15" customHeight="1">
      <c r="A62" s="20">
        <v>57</v>
      </c>
      <c r="B62" s="31">
        <v>156</v>
      </c>
      <c r="C62" s="40" t="s">
        <v>253</v>
      </c>
      <c r="D62" s="34" t="s">
        <v>101</v>
      </c>
      <c r="E62" s="22" t="s">
        <v>11</v>
      </c>
      <c r="F62" s="20" t="s">
        <v>3</v>
      </c>
      <c r="G62" s="56">
        <v>1979</v>
      </c>
      <c r="H62" s="32" t="s">
        <v>167</v>
      </c>
      <c r="I62" s="53" t="str">
        <f t="shared" si="1"/>
        <v>A</v>
      </c>
      <c r="J62" s="23">
        <f>COUNTIF(I$6:I62,I62)</f>
        <v>22</v>
      </c>
      <c r="K62" s="21">
        <v>0.03253472222222222</v>
      </c>
    </row>
    <row r="63" spans="1:11" s="93" customFormat="1" ht="15" customHeight="1">
      <c r="A63" s="86">
        <v>58</v>
      </c>
      <c r="B63" s="86">
        <v>100</v>
      </c>
      <c r="C63" s="96" t="s">
        <v>243</v>
      </c>
      <c r="D63" s="88" t="s">
        <v>95</v>
      </c>
      <c r="E63" s="89" t="s">
        <v>11</v>
      </c>
      <c r="F63" s="86" t="s">
        <v>4</v>
      </c>
      <c r="G63" s="89">
        <v>1974</v>
      </c>
      <c r="H63" s="88" t="s">
        <v>156</v>
      </c>
      <c r="I63" s="98" t="str">
        <f t="shared" si="1"/>
        <v>G</v>
      </c>
      <c r="J63" s="72">
        <f>COUNTIF(I$6:I63,I63)</f>
        <v>1</v>
      </c>
      <c r="K63" s="92">
        <v>0.03260416666666667</v>
      </c>
    </row>
    <row r="64" spans="1:11" ht="15" customHeight="1">
      <c r="A64" s="20">
        <v>59</v>
      </c>
      <c r="B64" s="31">
        <v>15</v>
      </c>
      <c r="C64" s="40" t="s">
        <v>291</v>
      </c>
      <c r="D64" s="34" t="s">
        <v>292</v>
      </c>
      <c r="E64" s="22" t="s">
        <v>11</v>
      </c>
      <c r="F64" s="20" t="s">
        <v>3</v>
      </c>
      <c r="G64" s="56">
        <v>1985</v>
      </c>
      <c r="H64" s="32" t="s">
        <v>20</v>
      </c>
      <c r="I64" s="53" t="str">
        <f t="shared" si="1"/>
        <v>A</v>
      </c>
      <c r="J64" s="23">
        <f>COUNTIF(I$6:I64,I64)</f>
        <v>23</v>
      </c>
      <c r="K64" s="21">
        <v>0.03277777777777778</v>
      </c>
    </row>
    <row r="65" spans="1:11" ht="15" customHeight="1">
      <c r="A65" s="20">
        <v>60</v>
      </c>
      <c r="B65" s="31">
        <v>83</v>
      </c>
      <c r="C65" s="35" t="s">
        <v>200</v>
      </c>
      <c r="D65" s="34" t="s">
        <v>60</v>
      </c>
      <c r="E65" s="22" t="s">
        <v>11</v>
      </c>
      <c r="F65" s="20" t="s">
        <v>3</v>
      </c>
      <c r="G65" s="22">
        <v>1984</v>
      </c>
      <c r="H65" s="34" t="s">
        <v>14</v>
      </c>
      <c r="I65" s="53" t="str">
        <f t="shared" si="1"/>
        <v>A</v>
      </c>
      <c r="J65" s="23">
        <f>COUNTIF(I$6:I65,I65)</f>
        <v>24</v>
      </c>
      <c r="K65" s="21">
        <v>0.032824074074074075</v>
      </c>
    </row>
    <row r="66" spans="1:11" ht="15" customHeight="1">
      <c r="A66" s="20">
        <v>61</v>
      </c>
      <c r="B66" s="31">
        <v>107</v>
      </c>
      <c r="C66" s="35" t="s">
        <v>215</v>
      </c>
      <c r="D66" s="34" t="s">
        <v>74</v>
      </c>
      <c r="E66" s="22" t="s">
        <v>11</v>
      </c>
      <c r="F66" s="20" t="s">
        <v>3</v>
      </c>
      <c r="G66" s="22">
        <v>1989</v>
      </c>
      <c r="H66" s="34" t="s">
        <v>146</v>
      </c>
      <c r="I66" s="53" t="str">
        <f t="shared" si="1"/>
        <v>A</v>
      </c>
      <c r="J66" s="23">
        <f>COUNTIF(I$6:I66,I66)</f>
        <v>25</v>
      </c>
      <c r="K66" s="21">
        <v>0.03288194444444444</v>
      </c>
    </row>
    <row r="67" spans="1:11" ht="15" customHeight="1">
      <c r="A67" s="20">
        <v>62</v>
      </c>
      <c r="B67" s="31">
        <v>108</v>
      </c>
      <c r="C67" s="35" t="s">
        <v>234</v>
      </c>
      <c r="D67" s="34" t="s">
        <v>87</v>
      </c>
      <c r="E67" s="22" t="s">
        <v>11</v>
      </c>
      <c r="F67" s="20" t="s">
        <v>3</v>
      </c>
      <c r="G67" s="22">
        <v>1962</v>
      </c>
      <c r="H67" s="34" t="s">
        <v>137</v>
      </c>
      <c r="I67" s="53" t="str">
        <f t="shared" si="1"/>
        <v>C</v>
      </c>
      <c r="J67" s="23">
        <f>COUNTIF(I$6:I67,I67)</f>
        <v>10</v>
      </c>
      <c r="K67" s="21">
        <v>0.032962962962962965</v>
      </c>
    </row>
    <row r="68" spans="1:11" ht="15" customHeight="1">
      <c r="A68" s="20">
        <v>63</v>
      </c>
      <c r="B68" s="31">
        <v>130</v>
      </c>
      <c r="C68" s="35" t="s">
        <v>178</v>
      </c>
      <c r="D68" s="34" t="s">
        <v>40</v>
      </c>
      <c r="E68" s="22" t="s">
        <v>11</v>
      </c>
      <c r="F68" s="20" t="s">
        <v>3</v>
      </c>
      <c r="G68" s="22">
        <v>1985</v>
      </c>
      <c r="H68" s="34" t="s">
        <v>15</v>
      </c>
      <c r="I68" s="53" t="str">
        <f t="shared" si="1"/>
        <v>A</v>
      </c>
      <c r="J68" s="23">
        <f>COUNTIF(I$6:I68,I68)</f>
        <v>26</v>
      </c>
      <c r="K68" s="21">
        <v>0.03310185185185185</v>
      </c>
    </row>
    <row r="69" spans="1:11" s="93" customFormat="1" ht="15" customHeight="1">
      <c r="A69" s="86">
        <v>64</v>
      </c>
      <c r="B69" s="86">
        <v>142</v>
      </c>
      <c r="C69" s="96" t="s">
        <v>220</v>
      </c>
      <c r="D69" s="88" t="s">
        <v>62</v>
      </c>
      <c r="E69" s="89" t="s">
        <v>11</v>
      </c>
      <c r="F69" s="86" t="s">
        <v>4</v>
      </c>
      <c r="G69" s="89">
        <v>1985</v>
      </c>
      <c r="H69" s="88" t="s">
        <v>14</v>
      </c>
      <c r="I69" s="98" t="str">
        <f t="shared" si="1"/>
        <v>F</v>
      </c>
      <c r="J69" s="72">
        <f>COUNTIF(I$6:I69,I69)</f>
        <v>1</v>
      </c>
      <c r="K69" s="92">
        <v>0.03311342592592593</v>
      </c>
    </row>
    <row r="70" spans="1:11" s="93" customFormat="1" ht="15" customHeight="1">
      <c r="A70" s="86">
        <v>65</v>
      </c>
      <c r="B70" s="86">
        <v>34</v>
      </c>
      <c r="C70" s="96" t="s">
        <v>270</v>
      </c>
      <c r="D70" s="88" t="s">
        <v>114</v>
      </c>
      <c r="E70" s="89" t="s">
        <v>12</v>
      </c>
      <c r="F70" s="86" t="s">
        <v>4</v>
      </c>
      <c r="G70" s="89">
        <v>1960</v>
      </c>
      <c r="H70" s="88" t="s">
        <v>128</v>
      </c>
      <c r="I70" s="98" t="str">
        <f t="shared" si="1"/>
        <v>H</v>
      </c>
      <c r="J70" s="72">
        <f>COUNTIF(I$6:I70,I70)</f>
        <v>1</v>
      </c>
      <c r="K70" s="92">
        <v>0.03314814814814815</v>
      </c>
    </row>
    <row r="71" spans="1:11" s="117" customFormat="1" ht="15" customHeight="1">
      <c r="A71" s="108">
        <v>66</v>
      </c>
      <c r="B71" s="108">
        <v>43</v>
      </c>
      <c r="C71" s="118" t="s">
        <v>212</v>
      </c>
      <c r="D71" s="110" t="s">
        <v>65</v>
      </c>
      <c r="E71" s="111" t="s">
        <v>11</v>
      </c>
      <c r="F71" s="108" t="s">
        <v>4</v>
      </c>
      <c r="G71" s="111">
        <v>1982</v>
      </c>
      <c r="H71" s="110" t="s">
        <v>142</v>
      </c>
      <c r="I71" s="114" t="str">
        <f aca="true" t="shared" si="2" ref="I71:I96">IF($F71="m",IF($G$1-$G71&gt;19,IF($G$1-$G71&lt;40,"A",IF($G$1-$G71&gt;49,IF($G$1-$G71&gt;59,IF($G$1-$G71&gt;69,"E","D"),"C"),"B")),"JM"),IF($G$1-$G71&gt;19,IF($G$1-$G71&lt;40,"F",IF($G$1-$G71&lt;50,"G","H")),"JŽ"))</f>
        <v>F</v>
      </c>
      <c r="J71" s="115">
        <f>COUNTIF(I$6:I71,I71)</f>
        <v>2</v>
      </c>
      <c r="K71" s="116">
        <v>0.03349537037037037</v>
      </c>
    </row>
    <row r="72" spans="1:11" ht="15" customHeight="1">
      <c r="A72" s="20">
        <v>67</v>
      </c>
      <c r="B72" s="31">
        <v>6</v>
      </c>
      <c r="C72" s="40" t="s">
        <v>287</v>
      </c>
      <c r="D72" s="34" t="s">
        <v>57</v>
      </c>
      <c r="E72" s="22" t="s">
        <v>11</v>
      </c>
      <c r="F72" s="20" t="s">
        <v>3</v>
      </c>
      <c r="G72" s="56">
        <v>1996</v>
      </c>
      <c r="H72" s="32" t="s">
        <v>285</v>
      </c>
      <c r="I72" s="53" t="str">
        <f t="shared" si="2"/>
        <v>A</v>
      </c>
      <c r="J72" s="23">
        <f>COUNTIF(I$6:I72,I72)</f>
        <v>27</v>
      </c>
      <c r="K72" s="21">
        <v>0.03350694444444444</v>
      </c>
    </row>
    <row r="73" spans="1:11" ht="15" customHeight="1">
      <c r="A73" s="20">
        <v>68</v>
      </c>
      <c r="B73" s="31">
        <v>82</v>
      </c>
      <c r="C73" s="41" t="s">
        <v>318</v>
      </c>
      <c r="D73" s="34" t="s">
        <v>93</v>
      </c>
      <c r="E73" s="22" t="s">
        <v>11</v>
      </c>
      <c r="F73" s="20" t="s">
        <v>3</v>
      </c>
      <c r="G73" s="56">
        <v>1968</v>
      </c>
      <c r="H73" s="32" t="s">
        <v>117</v>
      </c>
      <c r="I73" s="53" t="str">
        <f t="shared" si="2"/>
        <v>B</v>
      </c>
      <c r="J73" s="23">
        <f>COUNTIF(I$6:I73,I73)</f>
        <v>19</v>
      </c>
      <c r="K73" s="21">
        <v>0.03366898148148148</v>
      </c>
    </row>
    <row r="74" spans="1:11" ht="15" customHeight="1">
      <c r="A74" s="20">
        <v>69</v>
      </c>
      <c r="B74" s="31">
        <v>78</v>
      </c>
      <c r="C74" s="35" t="s">
        <v>198</v>
      </c>
      <c r="D74" s="34" t="s">
        <v>58</v>
      </c>
      <c r="E74" s="22" t="s">
        <v>11</v>
      </c>
      <c r="F74" s="20" t="s">
        <v>3</v>
      </c>
      <c r="G74" s="22">
        <v>1988</v>
      </c>
      <c r="H74" s="33" t="s">
        <v>132</v>
      </c>
      <c r="I74" s="53" t="str">
        <f t="shared" si="2"/>
        <v>A</v>
      </c>
      <c r="J74" s="23">
        <f>COUNTIF(I$6:I74,I74)</f>
        <v>28</v>
      </c>
      <c r="K74" s="21">
        <v>0.03383101851851852</v>
      </c>
    </row>
    <row r="75" spans="1:11" s="117" customFormat="1" ht="15" customHeight="1">
      <c r="A75" s="108">
        <v>70</v>
      </c>
      <c r="B75" s="108">
        <v>8</v>
      </c>
      <c r="C75" s="118" t="s">
        <v>194</v>
      </c>
      <c r="D75" s="110" t="s">
        <v>54</v>
      </c>
      <c r="E75" s="111" t="s">
        <v>11</v>
      </c>
      <c r="F75" s="108" t="s">
        <v>4</v>
      </c>
      <c r="G75" s="111">
        <v>1963</v>
      </c>
      <c r="H75" s="119" t="s">
        <v>129</v>
      </c>
      <c r="I75" s="114" t="str">
        <f t="shared" si="2"/>
        <v>H</v>
      </c>
      <c r="J75" s="115">
        <f>COUNTIF(I$6:I75,I75)</f>
        <v>2</v>
      </c>
      <c r="K75" s="116">
        <v>0.034074074074074076</v>
      </c>
    </row>
    <row r="76" spans="1:11" ht="15" customHeight="1">
      <c r="A76" s="20">
        <v>71</v>
      </c>
      <c r="B76" s="31">
        <v>13</v>
      </c>
      <c r="C76" s="40" t="s">
        <v>288</v>
      </c>
      <c r="D76" s="34" t="s">
        <v>40</v>
      </c>
      <c r="E76" s="22" t="s">
        <v>11</v>
      </c>
      <c r="F76" s="20" t="s">
        <v>3</v>
      </c>
      <c r="G76" s="56">
        <v>1968</v>
      </c>
      <c r="H76" s="32" t="s">
        <v>159</v>
      </c>
      <c r="I76" s="53" t="str">
        <f t="shared" si="2"/>
        <v>B</v>
      </c>
      <c r="J76" s="23">
        <f>COUNTIF(I$6:I76,I76)</f>
        <v>20</v>
      </c>
      <c r="K76" s="21">
        <v>0.03428240740740741</v>
      </c>
    </row>
    <row r="77" spans="1:11" ht="15" customHeight="1">
      <c r="A77" s="20">
        <v>72</v>
      </c>
      <c r="B77" s="31">
        <v>101</v>
      </c>
      <c r="C77" s="35" t="s">
        <v>265</v>
      </c>
      <c r="D77" s="34" t="s">
        <v>104</v>
      </c>
      <c r="E77" s="22" t="s">
        <v>11</v>
      </c>
      <c r="F77" s="20" t="s">
        <v>3</v>
      </c>
      <c r="G77" s="22">
        <v>1957</v>
      </c>
      <c r="H77" s="34" t="s">
        <v>169</v>
      </c>
      <c r="I77" s="53" t="str">
        <f t="shared" si="2"/>
        <v>D</v>
      </c>
      <c r="J77" s="23">
        <f>COUNTIF(I$6:I77,I77)</f>
        <v>5</v>
      </c>
      <c r="K77" s="21">
        <v>0.03449074074074074</v>
      </c>
    </row>
    <row r="78" spans="1:12" ht="15" customHeight="1">
      <c r="A78" s="20">
        <v>73</v>
      </c>
      <c r="B78" s="31">
        <v>121</v>
      </c>
      <c r="C78" s="41" t="s">
        <v>200</v>
      </c>
      <c r="D78" s="34" t="s">
        <v>40</v>
      </c>
      <c r="E78" s="22" t="s">
        <v>11</v>
      </c>
      <c r="F78" s="20" t="s">
        <v>3</v>
      </c>
      <c r="G78" s="56">
        <v>1983</v>
      </c>
      <c r="H78" s="32" t="s">
        <v>14</v>
      </c>
      <c r="I78" s="53" t="str">
        <f t="shared" si="2"/>
        <v>A</v>
      </c>
      <c r="J78" s="23">
        <f>COUNTIF(I$6:I78,I78)</f>
        <v>29</v>
      </c>
      <c r="K78" s="21">
        <v>0.03462962962962963</v>
      </c>
      <c r="L78" s="37"/>
    </row>
    <row r="79" spans="1:12" s="130" customFormat="1" ht="15" customHeight="1">
      <c r="A79" s="121">
        <v>74</v>
      </c>
      <c r="B79" s="121">
        <v>68</v>
      </c>
      <c r="C79" s="131" t="s">
        <v>256</v>
      </c>
      <c r="D79" s="123" t="s">
        <v>105</v>
      </c>
      <c r="E79" s="124" t="s">
        <v>11</v>
      </c>
      <c r="F79" s="121" t="s">
        <v>4</v>
      </c>
      <c r="G79" s="124">
        <v>1958</v>
      </c>
      <c r="H79" s="123" t="s">
        <v>13</v>
      </c>
      <c r="I79" s="127" t="str">
        <f t="shared" si="2"/>
        <v>H</v>
      </c>
      <c r="J79" s="128">
        <f>COUNTIF(I$6:I79,I79)</f>
        <v>3</v>
      </c>
      <c r="K79" s="129">
        <v>0.03469907407407408</v>
      </c>
      <c r="L79" s="132"/>
    </row>
    <row r="80" spans="1:12" s="130" customFormat="1" ht="15" customHeight="1">
      <c r="A80" s="121">
        <v>75</v>
      </c>
      <c r="B80" s="121">
        <v>109</v>
      </c>
      <c r="C80" s="133" t="s">
        <v>263</v>
      </c>
      <c r="D80" s="126" t="s">
        <v>109</v>
      </c>
      <c r="E80" s="128" t="s">
        <v>11</v>
      </c>
      <c r="F80" s="121" t="s">
        <v>4</v>
      </c>
      <c r="G80" s="128">
        <v>1985</v>
      </c>
      <c r="H80" s="126" t="s">
        <v>14</v>
      </c>
      <c r="I80" s="127" t="str">
        <f t="shared" si="2"/>
        <v>F</v>
      </c>
      <c r="J80" s="128">
        <f>COUNTIF(I$6:I80,I80)</f>
        <v>3</v>
      </c>
      <c r="K80" s="129">
        <v>0.03483796296296296</v>
      </c>
      <c r="L80" s="134"/>
    </row>
    <row r="81" spans="1:12" ht="15" customHeight="1">
      <c r="A81" s="20">
        <v>76</v>
      </c>
      <c r="B81" s="31">
        <v>85</v>
      </c>
      <c r="C81" s="35" t="s">
        <v>218</v>
      </c>
      <c r="D81" s="34" t="s">
        <v>51</v>
      </c>
      <c r="E81" s="22" t="s">
        <v>11</v>
      </c>
      <c r="F81" s="20" t="s">
        <v>3</v>
      </c>
      <c r="G81" s="22">
        <v>1979</v>
      </c>
      <c r="H81" s="34" t="s">
        <v>148</v>
      </c>
      <c r="I81" s="53" t="str">
        <f t="shared" si="2"/>
        <v>A</v>
      </c>
      <c r="J81" s="23">
        <f>COUNTIF(I$6:I81,I81)</f>
        <v>30</v>
      </c>
      <c r="K81" s="21">
        <v>0.034930555555555555</v>
      </c>
      <c r="L81" s="37"/>
    </row>
    <row r="82" spans="1:11" ht="15" customHeight="1">
      <c r="A82" s="20">
        <v>77</v>
      </c>
      <c r="B82" s="31">
        <v>102</v>
      </c>
      <c r="C82" s="41" t="s">
        <v>323</v>
      </c>
      <c r="D82" s="34" t="s">
        <v>50</v>
      </c>
      <c r="E82" s="22" t="s">
        <v>11</v>
      </c>
      <c r="F82" s="20" t="s">
        <v>3</v>
      </c>
      <c r="G82" s="56">
        <v>1963</v>
      </c>
      <c r="H82" s="32" t="s">
        <v>19</v>
      </c>
      <c r="I82" s="53" t="str">
        <f t="shared" si="2"/>
        <v>C</v>
      </c>
      <c r="J82" s="23">
        <f>COUNTIF(I$6:I82,I82)</f>
        <v>11</v>
      </c>
      <c r="K82" s="21">
        <v>0.034930555555555555</v>
      </c>
    </row>
    <row r="83" spans="1:11" ht="15" customHeight="1">
      <c r="A83" s="20">
        <v>78</v>
      </c>
      <c r="B83" s="31">
        <v>88</v>
      </c>
      <c r="C83" s="35" t="s">
        <v>206</v>
      </c>
      <c r="D83" s="34" t="s">
        <v>45</v>
      </c>
      <c r="E83" s="22" t="s">
        <v>11</v>
      </c>
      <c r="F83" s="20" t="s">
        <v>3</v>
      </c>
      <c r="G83" s="22">
        <v>1975</v>
      </c>
      <c r="H83" s="34" t="s">
        <v>14</v>
      </c>
      <c r="I83" s="53" t="str">
        <f t="shared" si="2"/>
        <v>B</v>
      </c>
      <c r="J83" s="23">
        <f>COUNTIF(I$6:I83,I83)</f>
        <v>21</v>
      </c>
      <c r="K83" s="21">
        <v>0.03525462962962963</v>
      </c>
    </row>
    <row r="84" spans="1:11" ht="15" customHeight="1">
      <c r="A84" s="20">
        <v>79</v>
      </c>
      <c r="B84" s="31">
        <v>12</v>
      </c>
      <c r="C84" s="35" t="s">
        <v>190</v>
      </c>
      <c r="D84" s="34" t="s">
        <v>50</v>
      </c>
      <c r="E84" s="22" t="s">
        <v>11</v>
      </c>
      <c r="F84" s="20" t="s">
        <v>3</v>
      </c>
      <c r="G84" s="22">
        <v>1954</v>
      </c>
      <c r="H84" s="34" t="s">
        <v>26</v>
      </c>
      <c r="I84" s="53" t="str">
        <f t="shared" si="2"/>
        <v>D</v>
      </c>
      <c r="J84" s="23">
        <f>COUNTIF(I$6:I84,I84)</f>
        <v>6</v>
      </c>
      <c r="K84" s="21">
        <v>0.035277777777777776</v>
      </c>
    </row>
    <row r="85" spans="1:11" s="93" customFormat="1" ht="15" customHeight="1">
      <c r="A85" s="86">
        <v>80</v>
      </c>
      <c r="B85" s="86">
        <v>39</v>
      </c>
      <c r="C85" s="95" t="s">
        <v>297</v>
      </c>
      <c r="D85" s="88" t="s">
        <v>40</v>
      </c>
      <c r="E85" s="89" t="s">
        <v>11</v>
      </c>
      <c r="F85" s="86" t="s">
        <v>3</v>
      </c>
      <c r="G85" s="90">
        <v>1947</v>
      </c>
      <c r="H85" s="91" t="s">
        <v>298</v>
      </c>
      <c r="I85" s="98" t="str">
        <f t="shared" si="2"/>
        <v>E</v>
      </c>
      <c r="J85" s="72">
        <f>COUNTIF(I$6:I85,I85)</f>
        <v>1</v>
      </c>
      <c r="K85" s="92">
        <v>0.03540509259259259</v>
      </c>
    </row>
    <row r="86" spans="1:11" ht="15" customHeight="1">
      <c r="A86" s="20">
        <v>81</v>
      </c>
      <c r="B86" s="31">
        <v>18</v>
      </c>
      <c r="C86" s="40" t="s">
        <v>290</v>
      </c>
      <c r="D86" s="34" t="s">
        <v>65</v>
      </c>
      <c r="E86" s="22" t="s">
        <v>11</v>
      </c>
      <c r="F86" s="20" t="s">
        <v>4</v>
      </c>
      <c r="G86" s="56">
        <v>1984</v>
      </c>
      <c r="H86" s="107" t="s">
        <v>276</v>
      </c>
      <c r="I86" s="53" t="str">
        <f t="shared" si="2"/>
        <v>F</v>
      </c>
      <c r="J86" s="23">
        <f>COUNTIF(I$6:I86,I86)</f>
        <v>4</v>
      </c>
      <c r="K86" s="21">
        <v>0.03546296296296297</v>
      </c>
    </row>
    <row r="87" spans="1:11" ht="15" customHeight="1">
      <c r="A87" s="20">
        <v>82</v>
      </c>
      <c r="B87" s="71">
        <v>4</v>
      </c>
      <c r="C87" s="40" t="s">
        <v>284</v>
      </c>
      <c r="D87" s="34" t="s">
        <v>69</v>
      </c>
      <c r="E87" s="22" t="s">
        <v>11</v>
      </c>
      <c r="F87" s="20" t="s">
        <v>3</v>
      </c>
      <c r="G87" s="56">
        <v>1992</v>
      </c>
      <c r="H87" s="32" t="s">
        <v>285</v>
      </c>
      <c r="I87" s="53" t="str">
        <f t="shared" si="2"/>
        <v>A</v>
      </c>
      <c r="J87" s="23">
        <f>COUNTIF(I$6:I87,I87)</f>
        <v>31</v>
      </c>
      <c r="K87" s="21">
        <v>0.03576388888888889</v>
      </c>
    </row>
    <row r="88" spans="1:11" ht="15" customHeight="1">
      <c r="A88" s="20">
        <v>83</v>
      </c>
      <c r="B88" s="31">
        <v>5</v>
      </c>
      <c r="C88" s="40" t="s">
        <v>286</v>
      </c>
      <c r="D88" s="34" t="s">
        <v>69</v>
      </c>
      <c r="E88" s="22" t="s">
        <v>11</v>
      </c>
      <c r="F88" s="20" t="s">
        <v>3</v>
      </c>
      <c r="G88" s="56">
        <v>1993</v>
      </c>
      <c r="H88" s="32" t="s">
        <v>285</v>
      </c>
      <c r="I88" s="53" t="str">
        <f t="shared" si="2"/>
        <v>A</v>
      </c>
      <c r="J88" s="23">
        <f>COUNTIF(I$6:I88,I88)</f>
        <v>32</v>
      </c>
      <c r="K88" s="21">
        <v>0.035787037037037034</v>
      </c>
    </row>
    <row r="89" spans="1:11" ht="15" customHeight="1">
      <c r="A89" s="20">
        <v>84</v>
      </c>
      <c r="B89" s="31">
        <v>135</v>
      </c>
      <c r="C89" s="35" t="s">
        <v>237</v>
      </c>
      <c r="D89" s="34" t="s">
        <v>89</v>
      </c>
      <c r="E89" s="22" t="s">
        <v>11</v>
      </c>
      <c r="F89" s="20" t="s">
        <v>3</v>
      </c>
      <c r="G89" s="22">
        <v>1974</v>
      </c>
      <c r="H89" s="34" t="s">
        <v>14</v>
      </c>
      <c r="I89" s="53" t="str">
        <f t="shared" si="2"/>
        <v>B</v>
      </c>
      <c r="J89" s="23">
        <f>COUNTIF(I$6:I89,I89)</f>
        <v>22</v>
      </c>
      <c r="K89" s="21">
        <v>0.035925925925925924</v>
      </c>
    </row>
    <row r="90" spans="1:11" ht="15" customHeight="1">
      <c r="A90" s="20">
        <v>85</v>
      </c>
      <c r="B90" s="31">
        <v>66</v>
      </c>
      <c r="C90" s="35" t="s">
        <v>239</v>
      </c>
      <c r="D90" s="34" t="s">
        <v>91</v>
      </c>
      <c r="E90" s="22" t="s">
        <v>11</v>
      </c>
      <c r="F90" s="20" t="s">
        <v>3</v>
      </c>
      <c r="G90" s="22">
        <v>1954</v>
      </c>
      <c r="H90" s="34" t="s">
        <v>13</v>
      </c>
      <c r="I90" s="53" t="str">
        <f t="shared" si="2"/>
        <v>D</v>
      </c>
      <c r="J90" s="23">
        <f>COUNTIF(I$6:I90,I90)</f>
        <v>7</v>
      </c>
      <c r="K90" s="21">
        <v>0.036238425925925924</v>
      </c>
    </row>
    <row r="91" spans="1:11" s="117" customFormat="1" ht="15" customHeight="1">
      <c r="A91" s="108">
        <v>86</v>
      </c>
      <c r="B91" s="108">
        <v>120</v>
      </c>
      <c r="C91" s="120" t="s">
        <v>185</v>
      </c>
      <c r="D91" s="110" t="s">
        <v>280</v>
      </c>
      <c r="E91" s="111" t="s">
        <v>11</v>
      </c>
      <c r="F91" s="108" t="s">
        <v>4</v>
      </c>
      <c r="G91" s="112">
        <v>1999</v>
      </c>
      <c r="H91" s="113" t="s">
        <v>121</v>
      </c>
      <c r="I91" s="114" t="str">
        <f t="shared" si="2"/>
        <v>JŽ</v>
      </c>
      <c r="J91" s="115">
        <f>COUNTIF(I$6:I91,I91)</f>
        <v>2</v>
      </c>
      <c r="K91" s="116">
        <v>0.03649305555555555</v>
      </c>
    </row>
    <row r="92" spans="1:11" ht="15" customHeight="1">
      <c r="A92" s="20">
        <v>87</v>
      </c>
      <c r="B92" s="31">
        <v>119</v>
      </c>
      <c r="C92" s="40" t="s">
        <v>185</v>
      </c>
      <c r="D92" s="34" t="s">
        <v>279</v>
      </c>
      <c r="E92" s="22" t="s">
        <v>11</v>
      </c>
      <c r="F92" s="20" t="s">
        <v>4</v>
      </c>
      <c r="G92" s="56">
        <v>1997</v>
      </c>
      <c r="H92" s="32" t="s">
        <v>121</v>
      </c>
      <c r="I92" s="53" t="str">
        <f t="shared" si="2"/>
        <v>F</v>
      </c>
      <c r="J92" s="23">
        <f>COUNTIF(I$6:I92,I92)</f>
        <v>5</v>
      </c>
      <c r="K92" s="21">
        <v>0.03650462962962963</v>
      </c>
    </row>
    <row r="93" spans="1:11" ht="15" customHeight="1">
      <c r="A93" s="20">
        <v>88</v>
      </c>
      <c r="B93" s="31">
        <v>76</v>
      </c>
      <c r="C93" s="41" t="s">
        <v>314</v>
      </c>
      <c r="D93" s="34" t="s">
        <v>315</v>
      </c>
      <c r="E93" s="22" t="s">
        <v>12</v>
      </c>
      <c r="F93" s="31" t="s">
        <v>4</v>
      </c>
      <c r="G93" s="56">
        <v>1978</v>
      </c>
      <c r="H93" s="32" t="s">
        <v>307</v>
      </c>
      <c r="I93" s="53" t="str">
        <f t="shared" si="2"/>
        <v>F</v>
      </c>
      <c r="J93" s="23">
        <f>COUNTIF(I$6:I93,I93)</f>
        <v>6</v>
      </c>
      <c r="K93" s="21">
        <v>0.036550925925925924</v>
      </c>
    </row>
    <row r="94" spans="1:11" ht="15" customHeight="1">
      <c r="A94" s="20">
        <v>89</v>
      </c>
      <c r="B94" s="31">
        <v>112</v>
      </c>
      <c r="C94" s="35" t="s">
        <v>248</v>
      </c>
      <c r="D94" s="34" t="s">
        <v>98</v>
      </c>
      <c r="E94" s="22" t="s">
        <v>11</v>
      </c>
      <c r="F94" s="20" t="s">
        <v>4</v>
      </c>
      <c r="G94" s="22">
        <v>1979</v>
      </c>
      <c r="H94" s="34" t="s">
        <v>165</v>
      </c>
      <c r="I94" s="53" t="str">
        <f t="shared" si="2"/>
        <v>F</v>
      </c>
      <c r="J94" s="23">
        <f>COUNTIF(I$6:I94,I94)</f>
        <v>7</v>
      </c>
      <c r="K94" s="21">
        <v>0.036631944444444446</v>
      </c>
    </row>
    <row r="95" spans="1:11" ht="15" customHeight="1">
      <c r="A95" s="20">
        <v>90</v>
      </c>
      <c r="B95" s="31">
        <v>154</v>
      </c>
      <c r="C95" s="35" t="s">
        <v>216</v>
      </c>
      <c r="D95" s="34" t="s">
        <v>40</v>
      </c>
      <c r="E95" s="22" t="s">
        <v>11</v>
      </c>
      <c r="F95" s="20" t="s">
        <v>3</v>
      </c>
      <c r="G95" s="22">
        <v>1976</v>
      </c>
      <c r="H95" s="34" t="s">
        <v>117</v>
      </c>
      <c r="I95" s="53" t="str">
        <f t="shared" si="2"/>
        <v>B</v>
      </c>
      <c r="J95" s="23">
        <f>COUNTIF(I$6:I95,I95)</f>
        <v>23</v>
      </c>
      <c r="K95" s="21">
        <v>0.03688657407407408</v>
      </c>
    </row>
    <row r="96" spans="1:11" s="117" customFormat="1" ht="15" customHeight="1">
      <c r="A96" s="108">
        <v>91</v>
      </c>
      <c r="B96" s="108">
        <v>14</v>
      </c>
      <c r="C96" s="118" t="s">
        <v>259</v>
      </c>
      <c r="D96" s="110" t="s">
        <v>107</v>
      </c>
      <c r="E96" s="111" t="s">
        <v>11</v>
      </c>
      <c r="F96" s="108" t="s">
        <v>3</v>
      </c>
      <c r="G96" s="111">
        <v>1945</v>
      </c>
      <c r="H96" s="110" t="s">
        <v>156</v>
      </c>
      <c r="I96" s="114" t="str">
        <f t="shared" si="2"/>
        <v>E</v>
      </c>
      <c r="J96" s="115">
        <f>COUNTIF(I$6:I96,I96)</f>
        <v>2</v>
      </c>
      <c r="K96" s="116">
        <v>0.03699074074074074</v>
      </c>
    </row>
    <row r="97" spans="1:11" s="117" customFormat="1" ht="15" customHeight="1">
      <c r="A97" s="108">
        <v>92</v>
      </c>
      <c r="B97" s="108">
        <v>150</v>
      </c>
      <c r="C97" s="118" t="s">
        <v>266</v>
      </c>
      <c r="D97" s="110" t="s">
        <v>110</v>
      </c>
      <c r="E97" s="111" t="s">
        <v>11</v>
      </c>
      <c r="F97" s="108" t="s">
        <v>4</v>
      </c>
      <c r="G97" s="111">
        <v>1957</v>
      </c>
      <c r="H97" s="110" t="s">
        <v>170</v>
      </c>
      <c r="I97" s="114" t="s">
        <v>28</v>
      </c>
      <c r="J97" s="115">
        <f>COUNTIF(I$6:I97,I97)</f>
        <v>2</v>
      </c>
      <c r="K97" s="116">
        <v>0.03715277777777778</v>
      </c>
    </row>
    <row r="98" spans="1:11" ht="15" customHeight="1">
      <c r="A98" s="20">
        <v>93</v>
      </c>
      <c r="B98" s="31">
        <v>30</v>
      </c>
      <c r="C98" s="35" t="s">
        <v>246</v>
      </c>
      <c r="D98" s="34" t="s">
        <v>44</v>
      </c>
      <c r="E98" s="22" t="s">
        <v>11</v>
      </c>
      <c r="F98" s="20" t="s">
        <v>3</v>
      </c>
      <c r="G98" s="22">
        <v>1976</v>
      </c>
      <c r="H98" s="34" t="s">
        <v>164</v>
      </c>
      <c r="I98" s="53" t="str">
        <f aca="true" t="shared" si="3" ref="I98:I129">IF($F98="m",IF($G$1-$G98&gt;19,IF($G$1-$G98&lt;40,"A",IF($G$1-$G98&gt;49,IF($G$1-$G98&gt;59,IF($G$1-$G98&gt;69,"E","D"),"C"),"B")),"JM"),IF($G$1-$G98&gt;19,IF($G$1-$G98&lt;40,"F",IF($G$1-$G98&lt;50,"G","H")),"JŽ"))</f>
        <v>B</v>
      </c>
      <c r="J98" s="23">
        <f>COUNTIF(I$6:I98,I98)</f>
        <v>24</v>
      </c>
      <c r="K98" s="21">
        <v>0.03725694444444445</v>
      </c>
    </row>
    <row r="99" spans="1:11" ht="15" customHeight="1">
      <c r="A99" s="20">
        <v>94</v>
      </c>
      <c r="B99" s="31">
        <v>31</v>
      </c>
      <c r="C99" s="35" t="s">
        <v>204</v>
      </c>
      <c r="D99" s="34" t="s">
        <v>63</v>
      </c>
      <c r="E99" s="22" t="s">
        <v>11</v>
      </c>
      <c r="F99" s="20" t="s">
        <v>3</v>
      </c>
      <c r="G99" s="22">
        <v>1989</v>
      </c>
      <c r="H99" s="34" t="s">
        <v>138</v>
      </c>
      <c r="I99" s="53" t="str">
        <f t="shared" si="3"/>
        <v>A</v>
      </c>
      <c r="J99" s="23">
        <f>COUNTIF(I$6:I99,I99)</f>
        <v>33</v>
      </c>
      <c r="K99" s="21">
        <v>0.037395833333333336</v>
      </c>
    </row>
    <row r="100" spans="1:11" ht="15" customHeight="1">
      <c r="A100" s="20">
        <v>95</v>
      </c>
      <c r="B100" s="31">
        <v>106</v>
      </c>
      <c r="C100" s="35" t="s">
        <v>202</v>
      </c>
      <c r="D100" s="34" t="s">
        <v>61</v>
      </c>
      <c r="E100" s="22" t="s">
        <v>11</v>
      </c>
      <c r="F100" s="20" t="s">
        <v>3</v>
      </c>
      <c r="G100" s="22">
        <v>1992</v>
      </c>
      <c r="H100" s="34" t="s">
        <v>137</v>
      </c>
      <c r="I100" s="53" t="str">
        <f t="shared" si="3"/>
        <v>A</v>
      </c>
      <c r="J100" s="23">
        <f>COUNTIF(I$6:I100,I100)</f>
        <v>34</v>
      </c>
      <c r="K100" s="21">
        <v>0.03743055555555556</v>
      </c>
    </row>
    <row r="101" spans="1:11" ht="15" customHeight="1">
      <c r="A101" s="20">
        <v>96</v>
      </c>
      <c r="B101" s="31">
        <v>99</v>
      </c>
      <c r="C101" s="35" t="s">
        <v>180</v>
      </c>
      <c r="D101" s="34" t="s">
        <v>42</v>
      </c>
      <c r="E101" s="22" t="s">
        <v>11</v>
      </c>
      <c r="F101" s="20" t="s">
        <v>3</v>
      </c>
      <c r="G101" s="22">
        <v>1988</v>
      </c>
      <c r="H101" s="34" t="s">
        <v>18</v>
      </c>
      <c r="I101" s="53" t="str">
        <f t="shared" si="3"/>
        <v>A</v>
      </c>
      <c r="J101" s="23">
        <f>COUNTIF(I$6:I101,I101)</f>
        <v>35</v>
      </c>
      <c r="K101" s="21">
        <v>0.037488425925925925</v>
      </c>
    </row>
    <row r="102" spans="1:11" ht="15" customHeight="1">
      <c r="A102" s="20">
        <v>97</v>
      </c>
      <c r="B102" s="31">
        <v>52</v>
      </c>
      <c r="C102" s="35" t="s">
        <v>255</v>
      </c>
      <c r="D102" s="34" t="s">
        <v>40</v>
      </c>
      <c r="E102" s="22" t="s">
        <v>11</v>
      </c>
      <c r="F102" s="20" t="s">
        <v>3</v>
      </c>
      <c r="G102" s="22">
        <v>1975</v>
      </c>
      <c r="H102" s="34" t="s">
        <v>14</v>
      </c>
      <c r="I102" s="53" t="str">
        <f t="shared" si="3"/>
        <v>B</v>
      </c>
      <c r="J102" s="23">
        <f>COUNTIF(I$6:I102,I102)</f>
        <v>25</v>
      </c>
      <c r="K102" s="21">
        <v>0.037523148148148146</v>
      </c>
    </row>
    <row r="103" spans="1:11" ht="15" customHeight="1">
      <c r="A103" s="20">
        <v>98</v>
      </c>
      <c r="B103" s="31">
        <v>113</v>
      </c>
      <c r="C103" s="35" t="s">
        <v>271</v>
      </c>
      <c r="D103" s="34" t="s">
        <v>115</v>
      </c>
      <c r="E103" s="22" t="s">
        <v>11</v>
      </c>
      <c r="F103" s="20" t="s">
        <v>4</v>
      </c>
      <c r="G103" s="22">
        <v>1978</v>
      </c>
      <c r="H103" s="34" t="s">
        <v>152</v>
      </c>
      <c r="I103" s="53" t="str">
        <f t="shared" si="3"/>
        <v>F</v>
      </c>
      <c r="J103" s="23">
        <f>COUNTIF(I$6:I103,I103)</f>
        <v>8</v>
      </c>
      <c r="K103" s="21">
        <v>0.03758101851851852</v>
      </c>
    </row>
    <row r="104" spans="1:11" ht="15" customHeight="1">
      <c r="A104" s="20">
        <v>99</v>
      </c>
      <c r="B104" s="31">
        <v>151</v>
      </c>
      <c r="C104" s="40" t="s">
        <v>275</v>
      </c>
      <c r="D104" s="44" t="s">
        <v>40</v>
      </c>
      <c r="E104" s="22" t="s">
        <v>11</v>
      </c>
      <c r="F104" s="20" t="s">
        <v>3</v>
      </c>
      <c r="G104" s="56">
        <v>1977</v>
      </c>
      <c r="H104" s="32" t="s">
        <v>18</v>
      </c>
      <c r="I104" s="53" t="str">
        <f t="shared" si="3"/>
        <v>B</v>
      </c>
      <c r="J104" s="23">
        <f>COUNTIF(I$6:I104,I104)</f>
        <v>26</v>
      </c>
      <c r="K104" s="21">
        <v>0.038287037037037036</v>
      </c>
    </row>
    <row r="105" spans="1:11" ht="15" customHeight="1">
      <c r="A105" s="20">
        <v>100</v>
      </c>
      <c r="B105" s="31">
        <v>146</v>
      </c>
      <c r="C105" s="35" t="s">
        <v>187</v>
      </c>
      <c r="D105" s="34" t="s">
        <v>47</v>
      </c>
      <c r="E105" s="22" t="s">
        <v>11</v>
      </c>
      <c r="F105" s="20" t="s">
        <v>4</v>
      </c>
      <c r="G105" s="22">
        <v>1981</v>
      </c>
      <c r="H105" s="34" t="s">
        <v>124</v>
      </c>
      <c r="I105" s="53" t="str">
        <f t="shared" si="3"/>
        <v>F</v>
      </c>
      <c r="J105" s="23">
        <f>COUNTIF(I$6:I105,I105)</f>
        <v>9</v>
      </c>
      <c r="K105" s="21">
        <v>0.03854166666666667</v>
      </c>
    </row>
    <row r="106" spans="1:11" ht="15" customHeight="1">
      <c r="A106" s="20">
        <v>101</v>
      </c>
      <c r="B106" s="31">
        <v>138</v>
      </c>
      <c r="C106" s="35" t="s">
        <v>230</v>
      </c>
      <c r="D106" s="34" t="s">
        <v>83</v>
      </c>
      <c r="E106" s="22" t="s">
        <v>11</v>
      </c>
      <c r="F106" s="20" t="s">
        <v>4</v>
      </c>
      <c r="G106" s="22">
        <v>1986</v>
      </c>
      <c r="H106" s="34" t="s">
        <v>158</v>
      </c>
      <c r="I106" s="53" t="str">
        <f t="shared" si="3"/>
        <v>F</v>
      </c>
      <c r="J106" s="23">
        <f>COUNTIF(I$6:I106,I106)</f>
        <v>10</v>
      </c>
      <c r="K106" s="21">
        <v>0.03864583333333333</v>
      </c>
    </row>
    <row r="107" spans="1:11" ht="15" customHeight="1">
      <c r="A107" s="20">
        <v>102</v>
      </c>
      <c r="B107" s="31">
        <v>148</v>
      </c>
      <c r="C107" s="35" t="s">
        <v>233</v>
      </c>
      <c r="D107" s="34" t="s">
        <v>86</v>
      </c>
      <c r="E107" s="22" t="s">
        <v>11</v>
      </c>
      <c r="F107" s="20" t="s">
        <v>3</v>
      </c>
      <c r="G107" s="22">
        <v>1964</v>
      </c>
      <c r="H107" s="34" t="s">
        <v>159</v>
      </c>
      <c r="I107" s="53" t="str">
        <f t="shared" si="3"/>
        <v>C</v>
      </c>
      <c r="J107" s="23">
        <f>COUNTIF(I$6:I107,I107)</f>
        <v>12</v>
      </c>
      <c r="K107" s="21">
        <v>0.038796296296296294</v>
      </c>
    </row>
    <row r="108" spans="1:11" ht="15" customHeight="1">
      <c r="A108" s="20">
        <v>103</v>
      </c>
      <c r="B108" s="31">
        <v>103</v>
      </c>
      <c r="C108" s="41" t="s">
        <v>324</v>
      </c>
      <c r="D108" s="34" t="s">
        <v>294</v>
      </c>
      <c r="E108" s="22" t="s">
        <v>11</v>
      </c>
      <c r="F108" s="20" t="s">
        <v>3</v>
      </c>
      <c r="G108" s="56">
        <v>1962</v>
      </c>
      <c r="H108" s="32" t="s">
        <v>19</v>
      </c>
      <c r="I108" s="53" t="str">
        <f t="shared" si="3"/>
        <v>C</v>
      </c>
      <c r="J108" s="23">
        <f>COUNTIF(I$6:I108,I108)</f>
        <v>13</v>
      </c>
      <c r="K108" s="21">
        <v>0.03892361111111111</v>
      </c>
    </row>
    <row r="109" spans="1:11" ht="15" customHeight="1">
      <c r="A109" s="20">
        <v>104</v>
      </c>
      <c r="B109" s="31">
        <v>127</v>
      </c>
      <c r="C109" s="40" t="s">
        <v>289</v>
      </c>
      <c r="D109" s="34" t="s">
        <v>40</v>
      </c>
      <c r="E109" s="22" t="s">
        <v>11</v>
      </c>
      <c r="F109" s="20" t="s">
        <v>3</v>
      </c>
      <c r="G109" s="56">
        <v>1956</v>
      </c>
      <c r="H109" s="32" t="s">
        <v>156</v>
      </c>
      <c r="I109" s="53" t="str">
        <f t="shared" si="3"/>
        <v>D</v>
      </c>
      <c r="J109" s="23">
        <f>COUNTIF(I$6:I109,I109)</f>
        <v>8</v>
      </c>
      <c r="K109" s="21">
        <v>0.03892361111111111</v>
      </c>
    </row>
    <row r="110" spans="1:11" ht="15" customHeight="1">
      <c r="A110" s="20">
        <v>105</v>
      </c>
      <c r="B110" s="31">
        <v>38</v>
      </c>
      <c r="C110" s="35" t="s">
        <v>210</v>
      </c>
      <c r="D110" s="34" t="s">
        <v>70</v>
      </c>
      <c r="E110" s="22" t="s">
        <v>11</v>
      </c>
      <c r="F110" s="20" t="s">
        <v>3</v>
      </c>
      <c r="G110" s="22">
        <v>1974</v>
      </c>
      <c r="H110" s="34" t="s">
        <v>141</v>
      </c>
      <c r="I110" s="53" t="str">
        <f t="shared" si="3"/>
        <v>B</v>
      </c>
      <c r="J110" s="23">
        <f>COUNTIF(I$6:I110,I110)</f>
        <v>27</v>
      </c>
      <c r="K110" s="21">
        <v>0.039050925925925926</v>
      </c>
    </row>
    <row r="111" spans="1:11" ht="15" customHeight="1">
      <c r="A111" s="20">
        <v>106</v>
      </c>
      <c r="B111" s="31">
        <v>69</v>
      </c>
      <c r="C111" s="35" t="s">
        <v>181</v>
      </c>
      <c r="D111" s="34" t="s">
        <v>40</v>
      </c>
      <c r="E111" s="22" t="s">
        <v>11</v>
      </c>
      <c r="F111" s="20" t="s">
        <v>3</v>
      </c>
      <c r="G111" s="22">
        <v>1953</v>
      </c>
      <c r="H111" s="34" t="s">
        <v>13</v>
      </c>
      <c r="I111" s="53" t="str">
        <f t="shared" si="3"/>
        <v>D</v>
      </c>
      <c r="J111" s="23">
        <f>COUNTIF(I$6:I111,I111)</f>
        <v>9</v>
      </c>
      <c r="K111" s="21">
        <v>0.0391087962962963</v>
      </c>
    </row>
    <row r="112" spans="1:11" ht="15" customHeight="1">
      <c r="A112" s="20">
        <v>107</v>
      </c>
      <c r="B112" s="31">
        <v>65</v>
      </c>
      <c r="C112" s="35" t="s">
        <v>213</v>
      </c>
      <c r="D112" s="34" t="s">
        <v>48</v>
      </c>
      <c r="E112" s="22" t="s">
        <v>11</v>
      </c>
      <c r="F112" s="20" t="s">
        <v>3</v>
      </c>
      <c r="G112" s="22">
        <v>1970</v>
      </c>
      <c r="H112" s="34" t="s">
        <v>143</v>
      </c>
      <c r="I112" s="53" t="str">
        <f t="shared" si="3"/>
        <v>B</v>
      </c>
      <c r="J112" s="23">
        <f>COUNTIF(I$6:I112,I112)</f>
        <v>28</v>
      </c>
      <c r="K112" s="21">
        <v>0.03925925925925926</v>
      </c>
    </row>
    <row r="113" spans="1:11" ht="15" customHeight="1">
      <c r="A113" s="20">
        <v>108</v>
      </c>
      <c r="B113" s="31">
        <v>70</v>
      </c>
      <c r="C113" s="35" t="s">
        <v>272</v>
      </c>
      <c r="D113" s="34" t="s">
        <v>116</v>
      </c>
      <c r="E113" s="22" t="s">
        <v>11</v>
      </c>
      <c r="F113" s="20" t="s">
        <v>3</v>
      </c>
      <c r="G113" s="22">
        <v>1982</v>
      </c>
      <c r="H113" s="34" t="s">
        <v>140</v>
      </c>
      <c r="I113" s="53" t="str">
        <f t="shared" si="3"/>
        <v>A</v>
      </c>
      <c r="J113" s="23">
        <f>COUNTIF(I$6:I113,I113)</f>
        <v>36</v>
      </c>
      <c r="K113" s="21">
        <v>0.039976851851851854</v>
      </c>
    </row>
    <row r="114" spans="1:11" s="130" customFormat="1" ht="15" customHeight="1">
      <c r="A114" s="121">
        <v>109</v>
      </c>
      <c r="B114" s="121">
        <v>140</v>
      </c>
      <c r="C114" s="131" t="s">
        <v>264</v>
      </c>
      <c r="D114" s="123" t="s">
        <v>75</v>
      </c>
      <c r="E114" s="124" t="s">
        <v>11</v>
      </c>
      <c r="F114" s="121" t="s">
        <v>4</v>
      </c>
      <c r="G114" s="124">
        <v>1977</v>
      </c>
      <c r="H114" s="123" t="s">
        <v>18</v>
      </c>
      <c r="I114" s="127" t="str">
        <f t="shared" si="3"/>
        <v>G</v>
      </c>
      <c r="J114" s="128">
        <f>COUNTIF(I$6:I114,I114)</f>
        <v>3</v>
      </c>
      <c r="K114" s="129">
        <v>0.04028935185185185</v>
      </c>
    </row>
    <row r="115" spans="1:11" ht="15" customHeight="1">
      <c r="A115" s="20">
        <v>110</v>
      </c>
      <c r="B115" s="31">
        <v>84</v>
      </c>
      <c r="C115" s="35" t="s">
        <v>241</v>
      </c>
      <c r="D115" s="34" t="s">
        <v>93</v>
      </c>
      <c r="E115" s="22" t="s">
        <v>11</v>
      </c>
      <c r="F115" s="20" t="s">
        <v>3</v>
      </c>
      <c r="G115" s="22">
        <v>1982</v>
      </c>
      <c r="H115" s="34" t="s">
        <v>14</v>
      </c>
      <c r="I115" s="53" t="str">
        <f t="shared" si="3"/>
        <v>A</v>
      </c>
      <c r="J115" s="23">
        <f>COUNTIF(I$6:I115,I115)</f>
        <v>37</v>
      </c>
      <c r="K115" s="21">
        <v>0.04030092592592593</v>
      </c>
    </row>
    <row r="116" spans="1:11" ht="15" customHeight="1">
      <c r="A116" s="20">
        <v>111</v>
      </c>
      <c r="B116" s="31">
        <v>62</v>
      </c>
      <c r="C116" s="35" t="s">
        <v>269</v>
      </c>
      <c r="D116" s="34" t="s">
        <v>113</v>
      </c>
      <c r="E116" s="22" t="s">
        <v>11</v>
      </c>
      <c r="F116" s="20" t="s">
        <v>4</v>
      </c>
      <c r="G116" s="22">
        <v>1973</v>
      </c>
      <c r="H116" s="34" t="s">
        <v>172</v>
      </c>
      <c r="I116" s="53" t="str">
        <f t="shared" si="3"/>
        <v>G</v>
      </c>
      <c r="J116" s="23">
        <f>COUNTIF(I$6:I116,I116)</f>
        <v>4</v>
      </c>
      <c r="K116" s="21">
        <v>0.040532407407407406</v>
      </c>
    </row>
    <row r="117" spans="1:11" ht="15" customHeight="1">
      <c r="A117" s="20">
        <v>112</v>
      </c>
      <c r="B117" s="31">
        <v>91</v>
      </c>
      <c r="C117" s="41" t="s">
        <v>321</v>
      </c>
      <c r="D117" s="34" t="s">
        <v>322</v>
      </c>
      <c r="E117" s="22" t="s">
        <v>12</v>
      </c>
      <c r="F117" s="31" t="s">
        <v>4</v>
      </c>
      <c r="G117" s="56">
        <v>1982</v>
      </c>
      <c r="H117" s="32" t="s">
        <v>307</v>
      </c>
      <c r="I117" s="53" t="str">
        <f t="shared" si="3"/>
        <v>F</v>
      </c>
      <c r="J117" s="23">
        <f>COUNTIF(I$6:I117,I117)</f>
        <v>11</v>
      </c>
      <c r="K117" s="21">
        <v>0.04061342592592593</v>
      </c>
    </row>
    <row r="118" spans="1:11" s="130" customFormat="1" ht="15" customHeight="1">
      <c r="A118" s="121">
        <v>113</v>
      </c>
      <c r="B118" s="121">
        <v>29</v>
      </c>
      <c r="C118" s="131" t="s">
        <v>247</v>
      </c>
      <c r="D118" s="123" t="s">
        <v>97</v>
      </c>
      <c r="E118" s="124" t="s">
        <v>11</v>
      </c>
      <c r="F118" s="121" t="s">
        <v>3</v>
      </c>
      <c r="G118" s="124">
        <v>1943</v>
      </c>
      <c r="H118" s="123" t="s">
        <v>21</v>
      </c>
      <c r="I118" s="127" t="str">
        <f t="shared" si="3"/>
        <v>E</v>
      </c>
      <c r="J118" s="128">
        <f>COUNTIF(I$6:I118,I118)</f>
        <v>3</v>
      </c>
      <c r="K118" s="129">
        <v>0.040682870370370376</v>
      </c>
    </row>
    <row r="119" spans="1:11" ht="15" customHeight="1">
      <c r="A119" s="20">
        <v>114</v>
      </c>
      <c r="B119" s="31">
        <v>110</v>
      </c>
      <c r="C119" s="35" t="s">
        <v>199</v>
      </c>
      <c r="D119" s="34" t="s">
        <v>59</v>
      </c>
      <c r="E119" s="22" t="s">
        <v>11</v>
      </c>
      <c r="F119" s="20" t="s">
        <v>4</v>
      </c>
      <c r="G119" s="22">
        <v>1983</v>
      </c>
      <c r="H119" s="34" t="s">
        <v>135</v>
      </c>
      <c r="I119" s="53" t="str">
        <f t="shared" si="3"/>
        <v>F</v>
      </c>
      <c r="J119" s="23">
        <f>COUNTIF(I$6:I119,I119)</f>
        <v>12</v>
      </c>
      <c r="K119" s="21">
        <v>0.040682870370370376</v>
      </c>
    </row>
    <row r="120" spans="1:11" ht="15" customHeight="1">
      <c r="A120" s="20">
        <v>115</v>
      </c>
      <c r="B120" s="31">
        <v>144</v>
      </c>
      <c r="C120" s="35" t="s">
        <v>260</v>
      </c>
      <c r="D120" s="34" t="s">
        <v>108</v>
      </c>
      <c r="E120" s="22" t="s">
        <v>11</v>
      </c>
      <c r="F120" s="20" t="s">
        <v>4</v>
      </c>
      <c r="G120" s="22">
        <v>1986</v>
      </c>
      <c r="H120" s="34" t="s">
        <v>15</v>
      </c>
      <c r="I120" s="53" t="str">
        <f t="shared" si="3"/>
        <v>F</v>
      </c>
      <c r="J120" s="23">
        <f>COUNTIF(I$6:I120,I120)</f>
        <v>13</v>
      </c>
      <c r="K120" s="21">
        <v>0.04127314814814815</v>
      </c>
    </row>
    <row r="121" spans="1:11" ht="15" customHeight="1">
      <c r="A121" s="20">
        <v>116</v>
      </c>
      <c r="B121" s="31">
        <v>145</v>
      </c>
      <c r="C121" s="40" t="s">
        <v>333</v>
      </c>
      <c r="D121" s="34" t="s">
        <v>67</v>
      </c>
      <c r="E121" s="22" t="s">
        <v>11</v>
      </c>
      <c r="F121" s="20" t="s">
        <v>3</v>
      </c>
      <c r="G121" s="56">
        <v>1956</v>
      </c>
      <c r="H121" s="32" t="s">
        <v>156</v>
      </c>
      <c r="I121" s="53" t="str">
        <f t="shared" si="3"/>
        <v>D</v>
      </c>
      <c r="J121" s="23">
        <f>COUNTIF(I$6:I121,I121)</f>
        <v>10</v>
      </c>
      <c r="K121" s="21">
        <v>0.04131944444444444</v>
      </c>
    </row>
    <row r="122" spans="1:11" ht="15" customHeight="1">
      <c r="A122" s="20">
        <v>117</v>
      </c>
      <c r="B122" s="31">
        <v>37</v>
      </c>
      <c r="C122" s="40" t="s">
        <v>274</v>
      </c>
      <c r="D122" s="44" t="s">
        <v>273</v>
      </c>
      <c r="E122" s="22" t="s">
        <v>11</v>
      </c>
      <c r="F122" s="20" t="s">
        <v>3</v>
      </c>
      <c r="G122" s="56">
        <v>1942</v>
      </c>
      <c r="H122" s="34" t="s">
        <v>22</v>
      </c>
      <c r="I122" s="53" t="str">
        <f t="shared" si="3"/>
        <v>E</v>
      </c>
      <c r="J122" s="23">
        <f>COUNTIF(I$6:I122,I122)</f>
        <v>4</v>
      </c>
      <c r="K122" s="21">
        <v>0.041527777777777775</v>
      </c>
    </row>
    <row r="123" spans="1:11" ht="15" customHeight="1">
      <c r="A123" s="20">
        <v>118</v>
      </c>
      <c r="B123" s="31">
        <v>80</v>
      </c>
      <c r="C123" s="35" t="s">
        <v>198</v>
      </c>
      <c r="D123" s="34" t="s">
        <v>44</v>
      </c>
      <c r="E123" s="22" t="s">
        <v>11</v>
      </c>
      <c r="F123" s="20" t="s">
        <v>3</v>
      </c>
      <c r="G123" s="22">
        <v>1954</v>
      </c>
      <c r="H123" s="34" t="s">
        <v>134</v>
      </c>
      <c r="I123" s="53" t="str">
        <f t="shared" si="3"/>
        <v>D</v>
      </c>
      <c r="J123" s="23">
        <f>COUNTIF(I$6:I123,I123)</f>
        <v>11</v>
      </c>
      <c r="K123" s="21">
        <v>0.04173611111111111</v>
      </c>
    </row>
    <row r="124" spans="1:11" ht="15" customHeight="1">
      <c r="A124" s="20">
        <v>119</v>
      </c>
      <c r="B124" s="31">
        <v>125</v>
      </c>
      <c r="C124" s="41" t="s">
        <v>328</v>
      </c>
      <c r="D124" s="34" t="s">
        <v>329</v>
      </c>
      <c r="E124" s="22" t="s">
        <v>11</v>
      </c>
      <c r="F124" s="31" t="s">
        <v>4</v>
      </c>
      <c r="G124" s="56">
        <v>1963</v>
      </c>
      <c r="H124" s="32" t="s">
        <v>327</v>
      </c>
      <c r="I124" s="53" t="str">
        <f t="shared" si="3"/>
        <v>H</v>
      </c>
      <c r="J124" s="23">
        <f>COUNTIF(I$6:I124,I124)</f>
        <v>4</v>
      </c>
      <c r="K124" s="21">
        <v>0.042256944444444444</v>
      </c>
    </row>
    <row r="125" spans="1:11" ht="15" customHeight="1">
      <c r="A125" s="20">
        <v>120</v>
      </c>
      <c r="B125" s="31">
        <v>105</v>
      </c>
      <c r="C125" s="35" t="s">
        <v>189</v>
      </c>
      <c r="D125" s="34" t="s">
        <v>49</v>
      </c>
      <c r="E125" s="22" t="s">
        <v>11</v>
      </c>
      <c r="F125" s="20" t="s">
        <v>3</v>
      </c>
      <c r="G125" s="22">
        <v>1985</v>
      </c>
      <c r="H125" s="34" t="s">
        <v>125</v>
      </c>
      <c r="I125" s="53" t="str">
        <f t="shared" si="3"/>
        <v>A</v>
      </c>
      <c r="J125" s="23">
        <f>COUNTIF(I$6:I125,I125)</f>
        <v>38</v>
      </c>
      <c r="K125" s="21">
        <v>0.04245370370370371</v>
      </c>
    </row>
    <row r="126" spans="1:11" ht="15" customHeight="1">
      <c r="A126" s="20">
        <v>121</v>
      </c>
      <c r="B126" s="31">
        <v>90</v>
      </c>
      <c r="C126" s="41" t="s">
        <v>319</v>
      </c>
      <c r="D126" s="34" t="s">
        <v>320</v>
      </c>
      <c r="E126" s="22" t="s">
        <v>12</v>
      </c>
      <c r="F126" s="31" t="s">
        <v>4</v>
      </c>
      <c r="G126" s="56">
        <v>1993</v>
      </c>
      <c r="H126" s="32" t="s">
        <v>307</v>
      </c>
      <c r="I126" s="53" t="str">
        <f t="shared" si="3"/>
        <v>F</v>
      </c>
      <c r="J126" s="23">
        <f>COUNTIF(I$6:I126,I126)</f>
        <v>14</v>
      </c>
      <c r="K126" s="21">
        <v>0.04252314814814815</v>
      </c>
    </row>
    <row r="127" spans="1:11" ht="15" customHeight="1">
      <c r="A127" s="20">
        <v>122</v>
      </c>
      <c r="B127" s="31">
        <v>139</v>
      </c>
      <c r="C127" s="35" t="s">
        <v>268</v>
      </c>
      <c r="D127" s="34" t="s">
        <v>112</v>
      </c>
      <c r="E127" s="22" t="s">
        <v>11</v>
      </c>
      <c r="F127" s="20" t="s">
        <v>3</v>
      </c>
      <c r="G127" s="22">
        <v>1976</v>
      </c>
      <c r="H127" s="34" t="s">
        <v>152</v>
      </c>
      <c r="I127" s="53" t="str">
        <f t="shared" si="3"/>
        <v>B</v>
      </c>
      <c r="J127" s="23">
        <f>COUNTIF(I$6:I127,I127)</f>
        <v>29</v>
      </c>
      <c r="K127" s="21">
        <v>0.0433912037037037</v>
      </c>
    </row>
    <row r="128" spans="1:11" ht="15" customHeight="1">
      <c r="A128" s="20">
        <v>123</v>
      </c>
      <c r="B128" s="31">
        <v>147</v>
      </c>
      <c r="C128" s="35" t="s">
        <v>186</v>
      </c>
      <c r="D128" s="34" t="s">
        <v>44</v>
      </c>
      <c r="E128" s="22" t="s">
        <v>11</v>
      </c>
      <c r="F128" s="20" t="s">
        <v>3</v>
      </c>
      <c r="G128" s="22">
        <v>1976</v>
      </c>
      <c r="H128" s="34" t="s">
        <v>123</v>
      </c>
      <c r="I128" s="53" t="str">
        <f t="shared" si="3"/>
        <v>B</v>
      </c>
      <c r="J128" s="23">
        <f>COUNTIF(I$6:I128,I128)</f>
        <v>30</v>
      </c>
      <c r="K128" s="21">
        <v>0.0437962962962963</v>
      </c>
    </row>
    <row r="129" spans="1:11" ht="15" customHeight="1">
      <c r="A129" s="20">
        <v>124</v>
      </c>
      <c r="B129" s="31">
        <v>63</v>
      </c>
      <c r="C129" s="35" t="s">
        <v>197</v>
      </c>
      <c r="D129" s="34" t="s">
        <v>57</v>
      </c>
      <c r="E129" s="22" t="s">
        <v>11</v>
      </c>
      <c r="F129" s="20" t="s">
        <v>3</v>
      </c>
      <c r="G129" s="22">
        <v>1997</v>
      </c>
      <c r="H129" s="34" t="s">
        <v>16</v>
      </c>
      <c r="I129" s="53" t="str">
        <f t="shared" si="3"/>
        <v>A</v>
      </c>
      <c r="J129" s="23">
        <f>COUNTIF(I$6:I129,I129)</f>
        <v>39</v>
      </c>
      <c r="K129" s="21">
        <v>0.04380787037037037</v>
      </c>
    </row>
    <row r="130" spans="1:11" ht="15" customHeight="1">
      <c r="A130" s="20">
        <v>125</v>
      </c>
      <c r="B130" s="31">
        <v>97</v>
      </c>
      <c r="C130" s="35" t="s">
        <v>192</v>
      </c>
      <c r="D130" s="34" t="s">
        <v>52</v>
      </c>
      <c r="E130" s="22" t="s">
        <v>11</v>
      </c>
      <c r="F130" s="20" t="s">
        <v>4</v>
      </c>
      <c r="G130" s="22">
        <v>1990</v>
      </c>
      <c r="H130" s="34" t="s">
        <v>127</v>
      </c>
      <c r="I130" s="53" t="str">
        <f aca="true" t="shared" si="4" ref="I130:I147">IF($F130="m",IF($G$1-$G130&gt;19,IF($G$1-$G130&lt;40,"A",IF($G$1-$G130&gt;49,IF($G$1-$G130&gt;59,IF($G$1-$G130&gt;69,"E","D"),"C"),"B")),"JM"),IF($G$1-$G130&gt;19,IF($G$1-$G130&lt;40,"F",IF($G$1-$G130&lt;50,"G","H")),"JŽ"))</f>
        <v>F</v>
      </c>
      <c r="J130" s="23">
        <f>COUNTIF(I$6:I130,I130)</f>
        <v>15</v>
      </c>
      <c r="K130" s="21">
        <v>0.043819444444444446</v>
      </c>
    </row>
    <row r="131" spans="1:11" ht="15" customHeight="1">
      <c r="A131" s="20">
        <v>126</v>
      </c>
      <c r="B131" s="31">
        <v>98</v>
      </c>
      <c r="C131" s="35" t="s">
        <v>209</v>
      </c>
      <c r="D131" s="34" t="s">
        <v>68</v>
      </c>
      <c r="E131" s="22" t="s">
        <v>11</v>
      </c>
      <c r="F131" s="20" t="s">
        <v>4</v>
      </c>
      <c r="G131" s="22">
        <v>1991</v>
      </c>
      <c r="H131" s="34" t="s">
        <v>139</v>
      </c>
      <c r="I131" s="53" t="str">
        <f t="shared" si="4"/>
        <v>F</v>
      </c>
      <c r="J131" s="23">
        <f>COUNTIF(I$6:I131,I131)</f>
        <v>16</v>
      </c>
      <c r="K131" s="21">
        <v>0.043819444444444446</v>
      </c>
    </row>
    <row r="132" spans="1:11" ht="15" customHeight="1">
      <c r="A132" s="20">
        <v>127</v>
      </c>
      <c r="B132" s="31">
        <v>124</v>
      </c>
      <c r="C132" s="41" t="s">
        <v>325</v>
      </c>
      <c r="D132" s="34" t="s">
        <v>326</v>
      </c>
      <c r="E132" s="22" t="s">
        <v>11</v>
      </c>
      <c r="F132" s="31" t="s">
        <v>4</v>
      </c>
      <c r="G132" s="56">
        <v>1974</v>
      </c>
      <c r="H132" s="32" t="s">
        <v>327</v>
      </c>
      <c r="I132" s="53" t="str">
        <f t="shared" si="4"/>
        <v>G</v>
      </c>
      <c r="J132" s="23">
        <f>COUNTIF(I$6:I132,I132)</f>
        <v>5</v>
      </c>
      <c r="K132" s="21">
        <v>0.04393518518518519</v>
      </c>
    </row>
    <row r="133" spans="1:11" ht="15" customHeight="1">
      <c r="A133" s="20">
        <v>128</v>
      </c>
      <c r="B133" s="31">
        <v>143</v>
      </c>
      <c r="C133" s="35" t="s">
        <v>242</v>
      </c>
      <c r="D133" s="34" t="s">
        <v>94</v>
      </c>
      <c r="E133" s="22" t="s">
        <v>11</v>
      </c>
      <c r="F133" s="20" t="s">
        <v>4</v>
      </c>
      <c r="G133" s="22">
        <v>1992</v>
      </c>
      <c r="H133" s="34" t="s">
        <v>14</v>
      </c>
      <c r="I133" s="53" t="str">
        <f t="shared" si="4"/>
        <v>F</v>
      </c>
      <c r="J133" s="23">
        <f>COUNTIF(I$6:I133,I133)</f>
        <v>17</v>
      </c>
      <c r="K133" s="21">
        <v>0.04396990740740741</v>
      </c>
    </row>
    <row r="134" spans="1:11" ht="15" customHeight="1">
      <c r="A134" s="20">
        <v>129</v>
      </c>
      <c r="B134" s="31">
        <v>155</v>
      </c>
      <c r="C134" s="34" t="s">
        <v>336</v>
      </c>
      <c r="D134" s="34" t="s">
        <v>72</v>
      </c>
      <c r="E134" s="22" t="s">
        <v>11</v>
      </c>
      <c r="F134" s="20" t="s">
        <v>4</v>
      </c>
      <c r="G134" s="22">
        <v>1985</v>
      </c>
      <c r="H134" s="34" t="s">
        <v>14</v>
      </c>
      <c r="I134" s="53" t="str">
        <f t="shared" si="4"/>
        <v>F</v>
      </c>
      <c r="J134" s="23">
        <f>COUNTIF(I$6:I134,I134)</f>
        <v>18</v>
      </c>
      <c r="K134" s="21">
        <v>0.04396990740740741</v>
      </c>
    </row>
    <row r="135" spans="1:11" ht="15" customHeight="1">
      <c r="A135" s="20">
        <v>130</v>
      </c>
      <c r="B135" s="31">
        <v>152</v>
      </c>
      <c r="C135" s="40" t="s">
        <v>334</v>
      </c>
      <c r="D135" s="34" t="s">
        <v>73</v>
      </c>
      <c r="E135" s="22" t="s">
        <v>11</v>
      </c>
      <c r="F135" s="20" t="s">
        <v>3</v>
      </c>
      <c r="G135" s="56">
        <v>1941</v>
      </c>
      <c r="H135" s="32" t="s">
        <v>335</v>
      </c>
      <c r="I135" s="53" t="str">
        <f t="shared" si="4"/>
        <v>E</v>
      </c>
      <c r="J135" s="23">
        <f>COUNTIF(I$6:I135,I135)</f>
        <v>5</v>
      </c>
      <c r="K135" s="21">
        <v>0.04407407407407407</v>
      </c>
    </row>
    <row r="136" spans="1:11" ht="15" customHeight="1">
      <c r="A136" s="20">
        <v>131</v>
      </c>
      <c r="B136" s="31">
        <v>141</v>
      </c>
      <c r="C136" s="35" t="s">
        <v>203</v>
      </c>
      <c r="D136" s="34" t="s">
        <v>62</v>
      </c>
      <c r="E136" s="22" t="s">
        <v>11</v>
      </c>
      <c r="F136" s="20" t="s">
        <v>4</v>
      </c>
      <c r="G136" s="22">
        <v>1980</v>
      </c>
      <c r="H136" s="34" t="s">
        <v>18</v>
      </c>
      <c r="I136" s="53" t="str">
        <f t="shared" si="4"/>
        <v>F</v>
      </c>
      <c r="J136" s="23">
        <f>COUNTIF(I$6:I136,I136)</f>
        <v>19</v>
      </c>
      <c r="K136" s="21">
        <v>0.04414351851851852</v>
      </c>
    </row>
    <row r="137" spans="1:11" ht="15" customHeight="1">
      <c r="A137" s="20">
        <v>132</v>
      </c>
      <c r="B137" s="31">
        <v>93</v>
      </c>
      <c r="C137" s="35" t="s">
        <v>229</v>
      </c>
      <c r="D137" s="34" t="s">
        <v>82</v>
      </c>
      <c r="E137" s="22" t="s">
        <v>11</v>
      </c>
      <c r="F137" s="20" t="s">
        <v>3</v>
      </c>
      <c r="G137" s="22">
        <v>1974</v>
      </c>
      <c r="H137" s="34" t="s">
        <v>18</v>
      </c>
      <c r="I137" s="53" t="str">
        <f t="shared" si="4"/>
        <v>B</v>
      </c>
      <c r="J137" s="23">
        <f>COUNTIF(I$6:I137,I137)</f>
        <v>31</v>
      </c>
      <c r="K137" s="21">
        <v>0.04489583333333333</v>
      </c>
    </row>
    <row r="138" spans="1:11" ht="15" customHeight="1">
      <c r="A138" s="20">
        <v>133</v>
      </c>
      <c r="B138" s="31">
        <v>128</v>
      </c>
      <c r="C138" s="35" t="s">
        <v>236</v>
      </c>
      <c r="D138" s="34" t="s">
        <v>88</v>
      </c>
      <c r="E138" s="22" t="s">
        <v>11</v>
      </c>
      <c r="F138" s="20" t="s">
        <v>3</v>
      </c>
      <c r="G138" s="22">
        <v>1983</v>
      </c>
      <c r="H138" s="34" t="s">
        <v>161</v>
      </c>
      <c r="I138" s="53" t="str">
        <f t="shared" si="4"/>
        <v>A</v>
      </c>
      <c r="J138" s="23">
        <f>COUNTIF(I$6:I138,I138)</f>
        <v>40</v>
      </c>
      <c r="K138" s="21">
        <v>0.04598379629629629</v>
      </c>
    </row>
    <row r="139" spans="1:11" ht="15" customHeight="1">
      <c r="A139" s="20">
        <v>134</v>
      </c>
      <c r="B139" s="31">
        <v>54</v>
      </c>
      <c r="C139" s="35" t="s">
        <v>211</v>
      </c>
      <c r="D139" s="34" t="s">
        <v>71</v>
      </c>
      <c r="E139" s="22" t="s">
        <v>11</v>
      </c>
      <c r="F139" s="20" t="s">
        <v>3</v>
      </c>
      <c r="G139" s="22">
        <v>1954</v>
      </c>
      <c r="H139" s="34" t="s">
        <v>23</v>
      </c>
      <c r="I139" s="53" t="str">
        <f t="shared" si="4"/>
        <v>D</v>
      </c>
      <c r="J139" s="23">
        <f>COUNTIF(I$6:I139,I139)</f>
        <v>12</v>
      </c>
      <c r="K139" s="21">
        <v>0.046863425925925926</v>
      </c>
    </row>
    <row r="140" spans="1:11" ht="15" customHeight="1">
      <c r="A140" s="20">
        <v>135</v>
      </c>
      <c r="B140" s="31">
        <v>123</v>
      </c>
      <c r="C140" s="35" t="s">
        <v>249</v>
      </c>
      <c r="D140" s="34" t="s">
        <v>99</v>
      </c>
      <c r="E140" s="22" t="s">
        <v>11</v>
      </c>
      <c r="F140" s="20" t="s">
        <v>3</v>
      </c>
      <c r="G140" s="22">
        <v>1978</v>
      </c>
      <c r="H140" s="34" t="s">
        <v>18</v>
      </c>
      <c r="I140" s="53" t="str">
        <f t="shared" si="4"/>
        <v>A</v>
      </c>
      <c r="J140" s="23">
        <f>COUNTIF(I$6:I140,I140)</f>
        <v>41</v>
      </c>
      <c r="K140" s="21">
        <v>0.04725694444444445</v>
      </c>
    </row>
    <row r="141" spans="1:11" ht="15" customHeight="1">
      <c r="A141" s="20">
        <v>136</v>
      </c>
      <c r="B141" s="31">
        <v>59</v>
      </c>
      <c r="C141" s="35" t="s">
        <v>235</v>
      </c>
      <c r="D141" s="34" t="s">
        <v>40</v>
      </c>
      <c r="E141" s="22" t="s">
        <v>11</v>
      </c>
      <c r="F141" s="20" t="s">
        <v>3</v>
      </c>
      <c r="G141" s="22">
        <v>1977</v>
      </c>
      <c r="H141" s="34" t="s">
        <v>160</v>
      </c>
      <c r="I141" s="53" t="str">
        <f t="shared" si="4"/>
        <v>B</v>
      </c>
      <c r="J141" s="23">
        <f>COUNTIF(I$6:I141,I141)</f>
        <v>32</v>
      </c>
      <c r="K141" s="21">
        <v>0.047685185185185185</v>
      </c>
    </row>
    <row r="142" spans="1:11" ht="15" customHeight="1">
      <c r="A142" s="20">
        <v>137</v>
      </c>
      <c r="B142" s="31">
        <v>51</v>
      </c>
      <c r="C142" s="40" t="s">
        <v>299</v>
      </c>
      <c r="D142" s="34" t="s">
        <v>278</v>
      </c>
      <c r="E142" s="22" t="s">
        <v>11</v>
      </c>
      <c r="F142" s="20" t="s">
        <v>3</v>
      </c>
      <c r="G142" s="56">
        <v>1951</v>
      </c>
      <c r="H142" s="32" t="s">
        <v>300</v>
      </c>
      <c r="I142" s="53" t="str">
        <f t="shared" si="4"/>
        <v>D</v>
      </c>
      <c r="J142" s="23">
        <f>COUNTIF(I$6:I142,I142)</f>
        <v>13</v>
      </c>
      <c r="K142" s="21">
        <v>0.04809027777777778</v>
      </c>
    </row>
    <row r="143" spans="1:11" ht="15" customHeight="1">
      <c r="A143" s="20">
        <v>138</v>
      </c>
      <c r="B143" s="31">
        <v>58</v>
      </c>
      <c r="C143" s="35" t="s">
        <v>232</v>
      </c>
      <c r="D143" s="34" t="s">
        <v>85</v>
      </c>
      <c r="E143" s="22" t="s">
        <v>11</v>
      </c>
      <c r="F143" s="20" t="s">
        <v>4</v>
      </c>
      <c r="G143" s="22">
        <v>1980</v>
      </c>
      <c r="H143" s="34" t="s">
        <v>18</v>
      </c>
      <c r="I143" s="53" t="str">
        <f t="shared" si="4"/>
        <v>F</v>
      </c>
      <c r="J143" s="23">
        <f>COUNTIF(I$6:I143,I143)</f>
        <v>20</v>
      </c>
      <c r="K143" s="21">
        <v>0.04945601851851852</v>
      </c>
    </row>
    <row r="144" spans="1:13" ht="15" customHeight="1">
      <c r="A144" s="20">
        <v>139</v>
      </c>
      <c r="B144" s="31">
        <v>60</v>
      </c>
      <c r="C144" s="35" t="s">
        <v>257</v>
      </c>
      <c r="D144" s="34" t="s">
        <v>106</v>
      </c>
      <c r="E144" s="22" t="s">
        <v>11</v>
      </c>
      <c r="F144" s="20" t="s">
        <v>4</v>
      </c>
      <c r="G144" s="22">
        <v>1980</v>
      </c>
      <c r="H144" s="34" t="s">
        <v>160</v>
      </c>
      <c r="I144" s="53" t="str">
        <f t="shared" si="4"/>
        <v>F</v>
      </c>
      <c r="J144" s="23">
        <f>COUNTIF(I$6:I144,I144)</f>
        <v>21</v>
      </c>
      <c r="K144" s="21">
        <v>0.04945601851851852</v>
      </c>
      <c r="M144" s="29"/>
    </row>
    <row r="145" spans="1:14" ht="15" customHeight="1">
      <c r="A145" s="20">
        <v>140</v>
      </c>
      <c r="B145" s="31">
        <v>28</v>
      </c>
      <c r="C145" s="35" t="s">
        <v>223</v>
      </c>
      <c r="D145" s="34" t="s">
        <v>78</v>
      </c>
      <c r="E145" s="22" t="s">
        <v>11</v>
      </c>
      <c r="F145" s="20" t="s">
        <v>3</v>
      </c>
      <c r="G145" s="22">
        <v>1946</v>
      </c>
      <c r="H145" s="34" t="s">
        <v>152</v>
      </c>
      <c r="I145" s="53" t="str">
        <f t="shared" si="4"/>
        <v>E</v>
      </c>
      <c r="J145" s="23">
        <f>COUNTIF(I$6:I145,I145)</f>
        <v>6</v>
      </c>
      <c r="K145" s="21">
        <v>0.052002314814814814</v>
      </c>
      <c r="M145" s="28"/>
      <c r="N145" s="29"/>
    </row>
    <row r="146" spans="1:14" ht="15" customHeight="1">
      <c r="A146" s="20">
        <v>141</v>
      </c>
      <c r="B146" s="31">
        <v>94</v>
      </c>
      <c r="C146" s="35" t="s">
        <v>231</v>
      </c>
      <c r="D146" s="34" t="s">
        <v>84</v>
      </c>
      <c r="E146" s="22" t="s">
        <v>11</v>
      </c>
      <c r="F146" s="20" t="s">
        <v>4</v>
      </c>
      <c r="G146" s="22">
        <v>1971</v>
      </c>
      <c r="H146" s="34" t="s">
        <v>18</v>
      </c>
      <c r="I146" s="53" t="str">
        <f t="shared" si="4"/>
        <v>G</v>
      </c>
      <c r="J146" s="23">
        <f>COUNTIF(I$6:I146,I146)</f>
        <v>6</v>
      </c>
      <c r="K146" s="21">
        <v>0.052002314814814814</v>
      </c>
      <c r="M146" s="28"/>
      <c r="N146" s="29"/>
    </row>
    <row r="147" spans="1:14" ht="15" customHeight="1">
      <c r="A147" s="20">
        <v>142</v>
      </c>
      <c r="B147" s="31">
        <v>122</v>
      </c>
      <c r="C147" s="35" t="s">
        <v>238</v>
      </c>
      <c r="D147" s="34" t="s">
        <v>90</v>
      </c>
      <c r="E147" s="22" t="s">
        <v>11</v>
      </c>
      <c r="F147" s="20" t="s">
        <v>3</v>
      </c>
      <c r="G147" s="22">
        <v>1977</v>
      </c>
      <c r="H147" s="34" t="s">
        <v>18</v>
      </c>
      <c r="I147" s="53" t="str">
        <f t="shared" si="4"/>
        <v>B</v>
      </c>
      <c r="J147" s="23">
        <f>COUNTIF(I$6:I147,I147)</f>
        <v>33</v>
      </c>
      <c r="K147" s="21">
        <v>0.052002314814814814</v>
      </c>
      <c r="M147" s="28"/>
      <c r="N147" s="29"/>
    </row>
    <row r="149" spans="1:7" ht="13.5">
      <c r="A149" s="201" t="s">
        <v>32</v>
      </c>
      <c r="B149" s="201"/>
      <c r="C149" s="201"/>
      <c r="D149" s="201"/>
      <c r="E149" s="201"/>
      <c r="F149" s="201"/>
      <c r="G149" s="201"/>
    </row>
    <row r="150" spans="1:7" ht="13.5">
      <c r="A150" s="201" t="s">
        <v>33</v>
      </c>
      <c r="B150" s="201"/>
      <c r="C150" s="201"/>
      <c r="D150" s="201"/>
      <c r="E150" s="201"/>
      <c r="F150" s="201"/>
      <c r="G150" s="74"/>
    </row>
  </sheetData>
  <sheetProtection/>
  <mergeCells count="4">
    <mergeCell ref="A2:L2"/>
    <mergeCell ref="A3:K3"/>
    <mergeCell ref="A149:G149"/>
    <mergeCell ref="A150:F1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O111" sqref="O111"/>
    </sheetView>
  </sheetViews>
  <sheetFormatPr defaultColWidth="9.140625" defaultRowHeight="12.75"/>
  <cols>
    <col min="1" max="1" width="4.8515625" style="18" customWidth="1"/>
    <col min="2" max="2" width="6.421875" style="18" customWidth="1"/>
    <col min="3" max="3" width="10.57421875" style="47" customWidth="1"/>
    <col min="4" max="4" width="9.7109375" style="43" customWidth="1"/>
    <col min="5" max="5" width="4.8515625" style="25" customWidth="1"/>
    <col min="6" max="6" width="3.57421875" style="18" customWidth="1"/>
    <col min="7" max="7" width="5.7109375" style="55" customWidth="1"/>
    <col min="8" max="8" width="21.00390625" style="46" customWidth="1"/>
    <col min="9" max="9" width="4.7109375" style="50" customWidth="1"/>
    <col min="10" max="10" width="4.57421875" style="50" customWidth="1"/>
    <col min="11" max="11" width="9.7109375" style="18" customWidth="1"/>
    <col min="12" max="16384" width="9.140625" style="19" customWidth="1"/>
  </cols>
  <sheetData>
    <row r="1" spans="6:7" ht="2.25" customHeight="1">
      <c r="F1" s="18" t="s">
        <v>6</v>
      </c>
      <c r="G1" s="55">
        <v>2017</v>
      </c>
    </row>
    <row r="2" spans="1:12" s="76" customFormat="1" ht="19.5" customHeight="1">
      <c r="A2" s="199" t="s">
        <v>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76" customFormat="1" ht="19.5" customHeight="1">
      <c r="A3" s="199" t="s">
        <v>36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75"/>
    </row>
    <row r="4" ht="15">
      <c r="A4" s="30" t="s">
        <v>35</v>
      </c>
    </row>
    <row r="5" spans="1:3" ht="27" customHeight="1" thickBot="1">
      <c r="A5" s="204" t="s">
        <v>354</v>
      </c>
      <c r="B5" s="204"/>
      <c r="C5" s="204"/>
    </row>
    <row r="6" spans="1:11" s="26" customFormat="1" ht="43.5" customHeight="1">
      <c r="A6" s="99" t="s">
        <v>27</v>
      </c>
      <c r="B6" s="48" t="s">
        <v>355</v>
      </c>
      <c r="C6" s="100" t="s">
        <v>38</v>
      </c>
      <c r="D6" s="27" t="s">
        <v>0</v>
      </c>
      <c r="E6" s="101" t="s">
        <v>175</v>
      </c>
      <c r="F6" s="101" t="s">
        <v>5</v>
      </c>
      <c r="G6" s="102" t="s">
        <v>7</v>
      </c>
      <c r="H6" s="103" t="s">
        <v>1</v>
      </c>
      <c r="I6" s="97" t="s">
        <v>8</v>
      </c>
      <c r="J6" s="104" t="s">
        <v>9</v>
      </c>
      <c r="K6" s="105" t="s">
        <v>2</v>
      </c>
    </row>
    <row r="7" spans="1:11" s="93" customFormat="1" ht="15" customHeight="1">
      <c r="A7" s="86">
        <v>1</v>
      </c>
      <c r="B7" s="86">
        <v>23</v>
      </c>
      <c r="C7" s="87" t="s">
        <v>274</v>
      </c>
      <c r="D7" s="88" t="s">
        <v>294</v>
      </c>
      <c r="E7" s="89" t="s">
        <v>11</v>
      </c>
      <c r="F7" s="86" t="s">
        <v>3</v>
      </c>
      <c r="G7" s="90">
        <v>1974</v>
      </c>
      <c r="H7" s="91" t="s">
        <v>295</v>
      </c>
      <c r="I7" s="72" t="s">
        <v>332</v>
      </c>
      <c r="J7" s="72">
        <f>COUNTIF(I$7:I7,I7)</f>
        <v>1</v>
      </c>
      <c r="K7" s="92">
        <v>0.02407407407407407</v>
      </c>
    </row>
    <row r="8" spans="1:11" s="164" customFormat="1" ht="15" customHeight="1">
      <c r="A8" s="156">
        <v>2</v>
      </c>
      <c r="B8" s="156">
        <v>73</v>
      </c>
      <c r="C8" s="157" t="s">
        <v>308</v>
      </c>
      <c r="D8" s="158" t="s">
        <v>309</v>
      </c>
      <c r="E8" s="159" t="s">
        <v>12</v>
      </c>
      <c r="F8" s="156" t="s">
        <v>3</v>
      </c>
      <c r="G8" s="160">
        <v>1994</v>
      </c>
      <c r="H8" s="161" t="s">
        <v>307</v>
      </c>
      <c r="I8" s="162" t="str">
        <f aca="true" t="shared" si="0" ref="I8:I46">IF($F8="m",IF($G$1-$G8&gt;19,IF($G$1-$G8&lt;40,"A",IF($G$1-$G8&gt;49,IF($G$1-$G8&gt;59,IF($G$1-$G8&gt;69,"E","D"),"C"),"B")),"JM"),IF($G$1-$G8&gt;19,IF($G$1-$G8&lt;40,"F",IF($G$1-$G8&lt;50,"G","H")),"JŽ"))</f>
        <v>A</v>
      </c>
      <c r="J8" s="162">
        <f>COUNTIF(I$7:I8,I8)</f>
        <v>2</v>
      </c>
      <c r="K8" s="163">
        <v>0.02440972222222222</v>
      </c>
    </row>
    <row r="9" spans="1:11" s="130" customFormat="1" ht="15" customHeight="1">
      <c r="A9" s="121">
        <v>3</v>
      </c>
      <c r="B9" s="121">
        <v>77</v>
      </c>
      <c r="C9" s="168" t="s">
        <v>317</v>
      </c>
      <c r="D9" s="123" t="s">
        <v>316</v>
      </c>
      <c r="E9" s="124" t="s">
        <v>12</v>
      </c>
      <c r="F9" s="121" t="s">
        <v>3</v>
      </c>
      <c r="G9" s="125">
        <v>1991</v>
      </c>
      <c r="H9" s="126" t="s">
        <v>307</v>
      </c>
      <c r="I9" s="128" t="str">
        <f t="shared" si="0"/>
        <v>A</v>
      </c>
      <c r="J9" s="128">
        <f>COUNTIF(I$7:I9,I9)</f>
        <v>3</v>
      </c>
      <c r="K9" s="129">
        <v>0.024652777777777777</v>
      </c>
    </row>
    <row r="10" spans="1:11" ht="15" customHeight="1">
      <c r="A10" s="77">
        <v>4</v>
      </c>
      <c r="B10" s="77">
        <v>132</v>
      </c>
      <c r="C10" s="36" t="s">
        <v>217</v>
      </c>
      <c r="D10" s="79" t="s">
        <v>76</v>
      </c>
      <c r="E10" s="80" t="s">
        <v>11</v>
      </c>
      <c r="F10" s="77" t="s">
        <v>3</v>
      </c>
      <c r="G10" s="80">
        <v>1993</v>
      </c>
      <c r="H10" s="79" t="s">
        <v>147</v>
      </c>
      <c r="I10" s="73" t="str">
        <f t="shared" si="0"/>
        <v>A</v>
      </c>
      <c r="J10" s="73">
        <f>COUNTIF(I$7:I10,I10)</f>
        <v>4</v>
      </c>
      <c r="K10" s="83">
        <v>0.026458333333333334</v>
      </c>
    </row>
    <row r="11" spans="1:11" ht="15" customHeight="1">
      <c r="A11" s="77">
        <v>5</v>
      </c>
      <c r="B11" s="77">
        <v>87</v>
      </c>
      <c r="C11" s="78" t="s">
        <v>281</v>
      </c>
      <c r="D11" s="79" t="s">
        <v>282</v>
      </c>
      <c r="E11" s="80" t="s">
        <v>11</v>
      </c>
      <c r="F11" s="77" t="s">
        <v>3</v>
      </c>
      <c r="G11" s="81">
        <v>1997</v>
      </c>
      <c r="H11" s="82" t="s">
        <v>283</v>
      </c>
      <c r="I11" s="73" t="str">
        <f t="shared" si="0"/>
        <v>A</v>
      </c>
      <c r="J11" s="73">
        <f>COUNTIF(I$7:I11,I11)</f>
        <v>5</v>
      </c>
      <c r="K11" s="83">
        <v>0.027407407407407408</v>
      </c>
    </row>
    <row r="12" spans="1:11" ht="12.75" hidden="1">
      <c r="A12" s="77">
        <v>14</v>
      </c>
      <c r="B12" s="77">
        <v>61</v>
      </c>
      <c r="C12" s="78" t="s">
        <v>301</v>
      </c>
      <c r="D12" s="79" t="s">
        <v>58</v>
      </c>
      <c r="E12" s="80" t="s">
        <v>11</v>
      </c>
      <c r="F12" s="77" t="s">
        <v>3</v>
      </c>
      <c r="G12" s="81">
        <v>1983</v>
      </c>
      <c r="H12" s="82" t="s">
        <v>302</v>
      </c>
      <c r="I12" s="73" t="str">
        <f t="shared" si="0"/>
        <v>A</v>
      </c>
      <c r="J12" s="73">
        <f>COUNTIF(I$7:I12,I12)</f>
        <v>6</v>
      </c>
      <c r="K12" s="83">
        <v>0.027650462962962963</v>
      </c>
    </row>
    <row r="13" spans="1:11" ht="12.75" hidden="1">
      <c r="A13" s="77">
        <v>18</v>
      </c>
      <c r="B13" s="77">
        <v>74</v>
      </c>
      <c r="C13" s="84" t="s">
        <v>310</v>
      </c>
      <c r="D13" s="79" t="s">
        <v>311</v>
      </c>
      <c r="E13" s="80" t="s">
        <v>12</v>
      </c>
      <c r="F13" s="77" t="s">
        <v>3</v>
      </c>
      <c r="G13" s="81">
        <v>1988</v>
      </c>
      <c r="H13" s="82" t="s">
        <v>307</v>
      </c>
      <c r="I13" s="73" t="str">
        <f t="shared" si="0"/>
        <v>A</v>
      </c>
      <c r="J13" s="73">
        <f>COUNTIF(I$7:I13,I13)</f>
        <v>7</v>
      </c>
      <c r="K13" s="83">
        <v>0.02872685185185185</v>
      </c>
    </row>
    <row r="14" spans="1:11" ht="12.75" hidden="1">
      <c r="A14" s="77">
        <v>19</v>
      </c>
      <c r="B14" s="77">
        <v>115</v>
      </c>
      <c r="C14" s="36" t="s">
        <v>254</v>
      </c>
      <c r="D14" s="79" t="s">
        <v>40</v>
      </c>
      <c r="E14" s="80" t="s">
        <v>11</v>
      </c>
      <c r="F14" s="77" t="s">
        <v>3</v>
      </c>
      <c r="G14" s="80">
        <v>1982</v>
      </c>
      <c r="H14" s="79" t="s">
        <v>14</v>
      </c>
      <c r="I14" s="73" t="str">
        <f t="shared" si="0"/>
        <v>A</v>
      </c>
      <c r="J14" s="73">
        <f>COUNTIF(I$7:I14,I14)</f>
        <v>8</v>
      </c>
      <c r="K14" s="83">
        <v>0.028854166666666667</v>
      </c>
    </row>
    <row r="15" spans="1:11" ht="12.75" hidden="1">
      <c r="A15" s="77">
        <v>22</v>
      </c>
      <c r="B15" s="77">
        <v>114</v>
      </c>
      <c r="C15" s="36" t="s">
        <v>201</v>
      </c>
      <c r="D15" s="79" t="s">
        <v>55</v>
      </c>
      <c r="E15" s="80" t="s">
        <v>11</v>
      </c>
      <c r="F15" s="77" t="s">
        <v>3</v>
      </c>
      <c r="G15" s="80">
        <v>1987</v>
      </c>
      <c r="H15" s="79" t="s">
        <v>136</v>
      </c>
      <c r="I15" s="73" t="str">
        <f t="shared" si="0"/>
        <v>A</v>
      </c>
      <c r="J15" s="73">
        <f>COUNTIF(I$7:I15,I15)</f>
        <v>9</v>
      </c>
      <c r="K15" s="83">
        <v>0.02956018518518519</v>
      </c>
    </row>
    <row r="16" spans="1:11" ht="12.75" hidden="1">
      <c r="A16" s="77">
        <v>23</v>
      </c>
      <c r="B16" s="77">
        <v>86</v>
      </c>
      <c r="C16" s="78" t="s">
        <v>277</v>
      </c>
      <c r="D16" s="79" t="s">
        <v>278</v>
      </c>
      <c r="E16" s="80" t="s">
        <v>11</v>
      </c>
      <c r="F16" s="77" t="s">
        <v>3</v>
      </c>
      <c r="G16" s="81">
        <v>1980</v>
      </c>
      <c r="H16" s="82" t="s">
        <v>148</v>
      </c>
      <c r="I16" s="73" t="str">
        <f t="shared" si="0"/>
        <v>A</v>
      </c>
      <c r="J16" s="73">
        <f>COUNTIF(I$7:I16,I16)</f>
        <v>10</v>
      </c>
      <c r="K16" s="83">
        <v>0.02957175925925926</v>
      </c>
    </row>
    <row r="17" spans="1:11" ht="12.75" hidden="1">
      <c r="A17" s="77">
        <v>25</v>
      </c>
      <c r="B17" s="77">
        <v>71</v>
      </c>
      <c r="C17" s="36" t="s">
        <v>226</v>
      </c>
      <c r="D17" s="79" t="s">
        <v>74</v>
      </c>
      <c r="E17" s="80" t="s">
        <v>11</v>
      </c>
      <c r="F17" s="77" t="s">
        <v>3</v>
      </c>
      <c r="G17" s="80">
        <v>1981</v>
      </c>
      <c r="H17" s="79" t="s">
        <v>155</v>
      </c>
      <c r="I17" s="73" t="str">
        <f t="shared" si="0"/>
        <v>A</v>
      </c>
      <c r="J17" s="73">
        <f>COUNTIF(I$7:I17,I17)</f>
        <v>11</v>
      </c>
      <c r="K17" s="83">
        <v>0.029594907407407407</v>
      </c>
    </row>
    <row r="18" spans="1:11" ht="12.75" hidden="1">
      <c r="A18" s="77">
        <v>27</v>
      </c>
      <c r="B18" s="77">
        <v>129</v>
      </c>
      <c r="C18" s="36" t="s">
        <v>227</v>
      </c>
      <c r="D18" s="79" t="s">
        <v>80</v>
      </c>
      <c r="E18" s="80" t="s">
        <v>11</v>
      </c>
      <c r="F18" s="77" t="s">
        <v>3</v>
      </c>
      <c r="G18" s="80">
        <v>1978</v>
      </c>
      <c r="H18" s="79" t="s">
        <v>156</v>
      </c>
      <c r="I18" s="73" t="str">
        <f t="shared" si="0"/>
        <v>A</v>
      </c>
      <c r="J18" s="73">
        <f>COUNTIF(I$7:I18,I18)</f>
        <v>12</v>
      </c>
      <c r="K18" s="83">
        <v>0.02988425925925926</v>
      </c>
    </row>
    <row r="19" spans="1:11" ht="12.75" hidden="1">
      <c r="A19" s="77">
        <v>29</v>
      </c>
      <c r="B19" s="77">
        <v>149</v>
      </c>
      <c r="C19" s="36" t="s">
        <v>222</v>
      </c>
      <c r="D19" s="79" t="s">
        <v>73</v>
      </c>
      <c r="E19" s="80" t="s">
        <v>11</v>
      </c>
      <c r="F19" s="77" t="s">
        <v>3</v>
      </c>
      <c r="G19" s="80">
        <v>1979</v>
      </c>
      <c r="H19" s="79" t="s">
        <v>151</v>
      </c>
      <c r="I19" s="73" t="str">
        <f t="shared" si="0"/>
        <v>A</v>
      </c>
      <c r="J19" s="73">
        <f>COUNTIF(I$7:I19,I19)</f>
        <v>13</v>
      </c>
      <c r="K19" s="83">
        <v>0.030173611111111113</v>
      </c>
    </row>
    <row r="20" spans="1:11" ht="12.75" hidden="1">
      <c r="A20" s="77">
        <v>31</v>
      </c>
      <c r="B20" s="77">
        <v>126</v>
      </c>
      <c r="C20" s="36" t="s">
        <v>219</v>
      </c>
      <c r="D20" s="79" t="s">
        <v>77</v>
      </c>
      <c r="E20" s="80" t="s">
        <v>11</v>
      </c>
      <c r="F20" s="77" t="s">
        <v>3</v>
      </c>
      <c r="G20" s="80">
        <v>1985</v>
      </c>
      <c r="H20" s="79" t="s">
        <v>149</v>
      </c>
      <c r="I20" s="73" t="str">
        <f t="shared" si="0"/>
        <v>A</v>
      </c>
      <c r="J20" s="73">
        <f>COUNTIF(I$7:I20,I20)</f>
        <v>14</v>
      </c>
      <c r="K20" s="83">
        <v>0.03040509259259259</v>
      </c>
    </row>
    <row r="21" spans="1:11" ht="12.75" hidden="1">
      <c r="A21" s="77">
        <v>36</v>
      </c>
      <c r="B21" s="77">
        <v>79</v>
      </c>
      <c r="C21" s="36" t="s">
        <v>198</v>
      </c>
      <c r="D21" s="79" t="s">
        <v>48</v>
      </c>
      <c r="E21" s="80" t="s">
        <v>11</v>
      </c>
      <c r="F21" s="77" t="s">
        <v>3</v>
      </c>
      <c r="G21" s="80">
        <v>1986</v>
      </c>
      <c r="H21" s="79" t="s">
        <v>133</v>
      </c>
      <c r="I21" s="73" t="str">
        <f t="shared" si="0"/>
        <v>A</v>
      </c>
      <c r="J21" s="73">
        <f>COUNTIF(I$7:I21,I21)</f>
        <v>15</v>
      </c>
      <c r="K21" s="83">
        <v>0.031331018518518515</v>
      </c>
    </row>
    <row r="22" spans="1:11" ht="12.75" hidden="1">
      <c r="A22" s="77">
        <v>37</v>
      </c>
      <c r="B22" s="77">
        <v>81</v>
      </c>
      <c r="C22" s="36" t="s">
        <v>262</v>
      </c>
      <c r="D22" s="79" t="s">
        <v>58</v>
      </c>
      <c r="E22" s="80" t="s">
        <v>11</v>
      </c>
      <c r="F22" s="77" t="s">
        <v>3</v>
      </c>
      <c r="G22" s="80">
        <v>1983</v>
      </c>
      <c r="H22" s="79" t="s">
        <v>14</v>
      </c>
      <c r="I22" s="73" t="str">
        <f t="shared" si="0"/>
        <v>A</v>
      </c>
      <c r="J22" s="73">
        <f>COUNTIF(I$7:I22,I22)</f>
        <v>16</v>
      </c>
      <c r="K22" s="83">
        <v>0.03137731481481481</v>
      </c>
    </row>
    <row r="23" spans="1:11" ht="12.75" hidden="1">
      <c r="A23" s="77">
        <v>39</v>
      </c>
      <c r="B23" s="77">
        <v>104</v>
      </c>
      <c r="C23" s="36" t="s">
        <v>270</v>
      </c>
      <c r="D23" s="79" t="s">
        <v>40</v>
      </c>
      <c r="E23" s="80" t="s">
        <v>11</v>
      </c>
      <c r="F23" s="77" t="s">
        <v>3</v>
      </c>
      <c r="G23" s="80">
        <v>1980</v>
      </c>
      <c r="H23" s="79" t="s">
        <v>173</v>
      </c>
      <c r="I23" s="73" t="str">
        <f t="shared" si="0"/>
        <v>A</v>
      </c>
      <c r="J23" s="73">
        <f>COUNTIF(I$7:I23,I23)</f>
        <v>17</v>
      </c>
      <c r="K23" s="83">
        <v>0.03145833333333333</v>
      </c>
    </row>
    <row r="24" spans="1:11" ht="12.75" hidden="1">
      <c r="A24" s="77">
        <v>40</v>
      </c>
      <c r="B24" s="77">
        <v>153</v>
      </c>
      <c r="C24" s="36" t="s">
        <v>188</v>
      </c>
      <c r="D24" s="79" t="s">
        <v>48</v>
      </c>
      <c r="E24" s="80" t="s">
        <v>11</v>
      </c>
      <c r="F24" s="77" t="s">
        <v>3</v>
      </c>
      <c r="G24" s="80">
        <v>1997</v>
      </c>
      <c r="H24" s="79" t="s">
        <v>18</v>
      </c>
      <c r="I24" s="73" t="str">
        <f t="shared" si="0"/>
        <v>A</v>
      </c>
      <c r="J24" s="73">
        <f>COUNTIF(I$7:I24,I24)</f>
        <v>18</v>
      </c>
      <c r="K24" s="83">
        <v>0.031481481481481485</v>
      </c>
    </row>
    <row r="25" spans="1:11" ht="12.75" hidden="1">
      <c r="A25" s="77">
        <v>50</v>
      </c>
      <c r="B25" s="77">
        <v>17</v>
      </c>
      <c r="C25" s="78" t="s">
        <v>293</v>
      </c>
      <c r="D25" s="79" t="s">
        <v>73</v>
      </c>
      <c r="E25" s="80" t="s">
        <v>11</v>
      </c>
      <c r="F25" s="77" t="s">
        <v>3</v>
      </c>
      <c r="G25" s="81">
        <v>1979</v>
      </c>
      <c r="H25" s="82" t="s">
        <v>161</v>
      </c>
      <c r="I25" s="73" t="str">
        <f t="shared" si="0"/>
        <v>A</v>
      </c>
      <c r="J25" s="73">
        <f>COUNTIF(I$7:I25,I25)</f>
        <v>19</v>
      </c>
      <c r="K25" s="83">
        <v>0.03221064814814815</v>
      </c>
    </row>
    <row r="26" spans="1:11" ht="12.75" hidden="1">
      <c r="A26" s="77">
        <v>53</v>
      </c>
      <c r="B26" s="77">
        <v>133</v>
      </c>
      <c r="C26" s="36" t="s">
        <v>254</v>
      </c>
      <c r="D26" s="79" t="s">
        <v>102</v>
      </c>
      <c r="E26" s="80" t="s">
        <v>11</v>
      </c>
      <c r="F26" s="77" t="s">
        <v>3</v>
      </c>
      <c r="G26" s="80">
        <v>1978</v>
      </c>
      <c r="H26" s="79" t="s">
        <v>14</v>
      </c>
      <c r="I26" s="73" t="str">
        <f t="shared" si="0"/>
        <v>A</v>
      </c>
      <c r="J26" s="73">
        <f>COUNTIF(I$7:I26,I26)</f>
        <v>20</v>
      </c>
      <c r="K26" s="83">
        <v>0.03239583333333333</v>
      </c>
    </row>
    <row r="27" spans="1:11" ht="12.75" hidden="1">
      <c r="A27" s="77">
        <v>56</v>
      </c>
      <c r="B27" s="77">
        <v>92</v>
      </c>
      <c r="C27" s="78" t="s">
        <v>304</v>
      </c>
      <c r="D27" s="79" t="s">
        <v>71</v>
      </c>
      <c r="E27" s="80" t="s">
        <v>11</v>
      </c>
      <c r="F27" s="77" t="s">
        <v>3</v>
      </c>
      <c r="G27" s="81">
        <v>1983</v>
      </c>
      <c r="H27" s="82" t="s">
        <v>303</v>
      </c>
      <c r="I27" s="73" t="str">
        <f t="shared" si="0"/>
        <v>A</v>
      </c>
      <c r="J27" s="73">
        <f>COUNTIF(I$7:I27,I27)</f>
        <v>21</v>
      </c>
      <c r="K27" s="83">
        <v>0.03247685185185185</v>
      </c>
    </row>
    <row r="28" spans="1:11" ht="12.75" hidden="1">
      <c r="A28" s="77">
        <v>57</v>
      </c>
      <c r="B28" s="77">
        <v>156</v>
      </c>
      <c r="C28" s="78" t="s">
        <v>253</v>
      </c>
      <c r="D28" s="79" t="s">
        <v>101</v>
      </c>
      <c r="E28" s="80" t="s">
        <v>11</v>
      </c>
      <c r="F28" s="77" t="s">
        <v>3</v>
      </c>
      <c r="G28" s="81">
        <v>1979</v>
      </c>
      <c r="H28" s="82" t="s">
        <v>167</v>
      </c>
      <c r="I28" s="73" t="str">
        <f t="shared" si="0"/>
        <v>A</v>
      </c>
      <c r="J28" s="73">
        <f>COUNTIF(I$7:I28,I28)</f>
        <v>22</v>
      </c>
      <c r="K28" s="83">
        <v>0.03253472222222222</v>
      </c>
    </row>
    <row r="29" spans="1:11" ht="12.75" hidden="1">
      <c r="A29" s="77">
        <v>59</v>
      </c>
      <c r="B29" s="77">
        <v>15</v>
      </c>
      <c r="C29" s="78" t="s">
        <v>291</v>
      </c>
      <c r="D29" s="79" t="s">
        <v>292</v>
      </c>
      <c r="E29" s="80" t="s">
        <v>11</v>
      </c>
      <c r="F29" s="77" t="s">
        <v>3</v>
      </c>
      <c r="G29" s="81">
        <v>1985</v>
      </c>
      <c r="H29" s="82" t="s">
        <v>20</v>
      </c>
      <c r="I29" s="73" t="str">
        <f t="shared" si="0"/>
        <v>A</v>
      </c>
      <c r="J29" s="73">
        <f>COUNTIF(I$7:I29,I29)</f>
        <v>23</v>
      </c>
      <c r="K29" s="83">
        <v>0.03277777777777778</v>
      </c>
    </row>
    <row r="30" spans="1:11" ht="12.75" hidden="1">
      <c r="A30" s="77">
        <v>60</v>
      </c>
      <c r="B30" s="77">
        <v>83</v>
      </c>
      <c r="C30" s="36" t="s">
        <v>200</v>
      </c>
      <c r="D30" s="79" t="s">
        <v>60</v>
      </c>
      <c r="E30" s="80" t="s">
        <v>11</v>
      </c>
      <c r="F30" s="77" t="s">
        <v>3</v>
      </c>
      <c r="G30" s="80">
        <v>1984</v>
      </c>
      <c r="H30" s="79" t="s">
        <v>14</v>
      </c>
      <c r="I30" s="73" t="str">
        <f t="shared" si="0"/>
        <v>A</v>
      </c>
      <c r="J30" s="73">
        <f>COUNTIF(I$7:I30,I30)</f>
        <v>24</v>
      </c>
      <c r="K30" s="83">
        <v>0.032824074074074075</v>
      </c>
    </row>
    <row r="31" spans="1:11" ht="12.75" hidden="1">
      <c r="A31" s="77">
        <v>61</v>
      </c>
      <c r="B31" s="77">
        <v>107</v>
      </c>
      <c r="C31" s="36" t="s">
        <v>215</v>
      </c>
      <c r="D31" s="79" t="s">
        <v>74</v>
      </c>
      <c r="E31" s="80" t="s">
        <v>11</v>
      </c>
      <c r="F31" s="77" t="s">
        <v>3</v>
      </c>
      <c r="G31" s="80">
        <v>1989</v>
      </c>
      <c r="H31" s="79" t="s">
        <v>146</v>
      </c>
      <c r="I31" s="73" t="str">
        <f t="shared" si="0"/>
        <v>A</v>
      </c>
      <c r="J31" s="73">
        <f>COUNTIF(I$7:I31,I31)</f>
        <v>25</v>
      </c>
      <c r="K31" s="83">
        <v>0.03288194444444444</v>
      </c>
    </row>
    <row r="32" spans="1:11" ht="12.75" hidden="1">
      <c r="A32" s="77">
        <v>63</v>
      </c>
      <c r="B32" s="77">
        <v>130</v>
      </c>
      <c r="C32" s="36" t="s">
        <v>178</v>
      </c>
      <c r="D32" s="79" t="s">
        <v>40</v>
      </c>
      <c r="E32" s="80" t="s">
        <v>11</v>
      </c>
      <c r="F32" s="77" t="s">
        <v>3</v>
      </c>
      <c r="G32" s="80">
        <v>1985</v>
      </c>
      <c r="H32" s="79" t="s">
        <v>15</v>
      </c>
      <c r="I32" s="73" t="str">
        <f t="shared" si="0"/>
        <v>A</v>
      </c>
      <c r="J32" s="73">
        <f>COUNTIF(I$7:I32,I32)</f>
        <v>26</v>
      </c>
      <c r="K32" s="83">
        <v>0.03310185185185185</v>
      </c>
    </row>
    <row r="33" spans="1:11" ht="12.75" hidden="1">
      <c r="A33" s="77">
        <v>67</v>
      </c>
      <c r="B33" s="77">
        <v>6</v>
      </c>
      <c r="C33" s="78" t="s">
        <v>287</v>
      </c>
      <c r="D33" s="79" t="s">
        <v>57</v>
      </c>
      <c r="E33" s="80" t="s">
        <v>11</v>
      </c>
      <c r="F33" s="77" t="s">
        <v>3</v>
      </c>
      <c r="G33" s="81">
        <v>1996</v>
      </c>
      <c r="H33" s="82" t="s">
        <v>285</v>
      </c>
      <c r="I33" s="73" t="str">
        <f t="shared" si="0"/>
        <v>A</v>
      </c>
      <c r="J33" s="73">
        <f>COUNTIF(I$7:I33,I33)</f>
        <v>27</v>
      </c>
      <c r="K33" s="83">
        <v>0.03350694444444444</v>
      </c>
    </row>
    <row r="34" spans="1:11" ht="12.75" hidden="1">
      <c r="A34" s="77">
        <v>69</v>
      </c>
      <c r="B34" s="77">
        <v>78</v>
      </c>
      <c r="C34" s="36" t="s">
        <v>198</v>
      </c>
      <c r="D34" s="79" t="s">
        <v>58</v>
      </c>
      <c r="E34" s="80" t="s">
        <v>11</v>
      </c>
      <c r="F34" s="77" t="s">
        <v>3</v>
      </c>
      <c r="G34" s="80">
        <v>1988</v>
      </c>
      <c r="H34" s="79" t="s">
        <v>132</v>
      </c>
      <c r="I34" s="73" t="str">
        <f t="shared" si="0"/>
        <v>A</v>
      </c>
      <c r="J34" s="73">
        <f>COUNTIF(I$7:I34,I34)</f>
        <v>28</v>
      </c>
      <c r="K34" s="83">
        <v>0.03383101851851852</v>
      </c>
    </row>
    <row r="35" spans="1:11" ht="12.75" hidden="1">
      <c r="A35" s="77">
        <v>73</v>
      </c>
      <c r="B35" s="77">
        <v>121</v>
      </c>
      <c r="C35" s="84" t="s">
        <v>200</v>
      </c>
      <c r="D35" s="79" t="s">
        <v>40</v>
      </c>
      <c r="E35" s="80" t="s">
        <v>11</v>
      </c>
      <c r="F35" s="77" t="s">
        <v>3</v>
      </c>
      <c r="G35" s="81">
        <v>1983</v>
      </c>
      <c r="H35" s="82" t="s">
        <v>14</v>
      </c>
      <c r="I35" s="73" t="str">
        <f t="shared" si="0"/>
        <v>A</v>
      </c>
      <c r="J35" s="73">
        <f>COUNTIF(I$7:I35,I35)</f>
        <v>29</v>
      </c>
      <c r="K35" s="83">
        <v>0.03462962962962963</v>
      </c>
    </row>
    <row r="36" spans="1:11" ht="12.75" hidden="1">
      <c r="A36" s="77">
        <v>76</v>
      </c>
      <c r="B36" s="77">
        <v>85</v>
      </c>
      <c r="C36" s="36" t="s">
        <v>218</v>
      </c>
      <c r="D36" s="79" t="s">
        <v>51</v>
      </c>
      <c r="E36" s="80" t="s">
        <v>11</v>
      </c>
      <c r="F36" s="77" t="s">
        <v>3</v>
      </c>
      <c r="G36" s="80">
        <v>1979</v>
      </c>
      <c r="H36" s="79" t="s">
        <v>148</v>
      </c>
      <c r="I36" s="73" t="str">
        <f t="shared" si="0"/>
        <v>A</v>
      </c>
      <c r="J36" s="73">
        <f>COUNTIF(I$7:I36,I36)</f>
        <v>30</v>
      </c>
      <c r="K36" s="83">
        <v>0.034930555555555555</v>
      </c>
    </row>
    <row r="37" spans="1:11" ht="12.75" hidden="1">
      <c r="A37" s="77">
        <v>82</v>
      </c>
      <c r="B37" s="135">
        <v>4</v>
      </c>
      <c r="C37" s="78" t="s">
        <v>284</v>
      </c>
      <c r="D37" s="79" t="s">
        <v>69</v>
      </c>
      <c r="E37" s="80" t="s">
        <v>11</v>
      </c>
      <c r="F37" s="77" t="s">
        <v>3</v>
      </c>
      <c r="G37" s="81">
        <v>1992</v>
      </c>
      <c r="H37" s="82" t="s">
        <v>285</v>
      </c>
      <c r="I37" s="73" t="str">
        <f t="shared" si="0"/>
        <v>A</v>
      </c>
      <c r="J37" s="73">
        <f>COUNTIF(I$7:I37,I37)</f>
        <v>31</v>
      </c>
      <c r="K37" s="83">
        <v>0.03576388888888889</v>
      </c>
    </row>
    <row r="38" spans="1:11" ht="12.75" hidden="1">
      <c r="A38" s="77">
        <v>83</v>
      </c>
      <c r="B38" s="77">
        <v>5</v>
      </c>
      <c r="C38" s="78" t="s">
        <v>286</v>
      </c>
      <c r="D38" s="79" t="s">
        <v>69</v>
      </c>
      <c r="E38" s="80" t="s">
        <v>11</v>
      </c>
      <c r="F38" s="77" t="s">
        <v>3</v>
      </c>
      <c r="G38" s="81">
        <v>1993</v>
      </c>
      <c r="H38" s="82" t="s">
        <v>285</v>
      </c>
      <c r="I38" s="73" t="str">
        <f t="shared" si="0"/>
        <v>A</v>
      </c>
      <c r="J38" s="73">
        <f>COUNTIF(I$7:I38,I38)</f>
        <v>32</v>
      </c>
      <c r="K38" s="83">
        <v>0.035787037037037034</v>
      </c>
    </row>
    <row r="39" spans="1:11" ht="12.75" hidden="1">
      <c r="A39" s="77">
        <v>94</v>
      </c>
      <c r="B39" s="77">
        <v>31</v>
      </c>
      <c r="C39" s="36" t="s">
        <v>204</v>
      </c>
      <c r="D39" s="79" t="s">
        <v>63</v>
      </c>
      <c r="E39" s="80" t="s">
        <v>11</v>
      </c>
      <c r="F39" s="77" t="s">
        <v>3</v>
      </c>
      <c r="G39" s="80">
        <v>1989</v>
      </c>
      <c r="H39" s="79" t="s">
        <v>138</v>
      </c>
      <c r="I39" s="73" t="str">
        <f t="shared" si="0"/>
        <v>A</v>
      </c>
      <c r="J39" s="73">
        <f>COUNTIF(I$7:I39,I39)</f>
        <v>33</v>
      </c>
      <c r="K39" s="83">
        <v>0.037395833333333336</v>
      </c>
    </row>
    <row r="40" spans="1:11" ht="12.75" hidden="1">
      <c r="A40" s="77">
        <v>95</v>
      </c>
      <c r="B40" s="77">
        <v>106</v>
      </c>
      <c r="C40" s="36" t="s">
        <v>202</v>
      </c>
      <c r="D40" s="79" t="s">
        <v>61</v>
      </c>
      <c r="E40" s="80" t="s">
        <v>11</v>
      </c>
      <c r="F40" s="77" t="s">
        <v>3</v>
      </c>
      <c r="G40" s="80">
        <v>1992</v>
      </c>
      <c r="H40" s="79" t="s">
        <v>137</v>
      </c>
      <c r="I40" s="73" t="str">
        <f t="shared" si="0"/>
        <v>A</v>
      </c>
      <c r="J40" s="73">
        <f>COUNTIF(I$7:I40,I40)</f>
        <v>34</v>
      </c>
      <c r="K40" s="83">
        <v>0.03743055555555556</v>
      </c>
    </row>
    <row r="41" spans="1:11" ht="12.75" hidden="1">
      <c r="A41" s="77">
        <v>96</v>
      </c>
      <c r="B41" s="77">
        <v>99</v>
      </c>
      <c r="C41" s="36" t="s">
        <v>180</v>
      </c>
      <c r="D41" s="79" t="s">
        <v>42</v>
      </c>
      <c r="E41" s="80" t="s">
        <v>11</v>
      </c>
      <c r="F41" s="77" t="s">
        <v>3</v>
      </c>
      <c r="G41" s="80">
        <v>1988</v>
      </c>
      <c r="H41" s="79" t="s">
        <v>18</v>
      </c>
      <c r="I41" s="73" t="str">
        <f t="shared" si="0"/>
        <v>A</v>
      </c>
      <c r="J41" s="73">
        <f>COUNTIF(I$7:I41,I41)</f>
        <v>35</v>
      </c>
      <c r="K41" s="83">
        <v>0.037488425925925925</v>
      </c>
    </row>
    <row r="42" spans="1:11" ht="12.75" hidden="1">
      <c r="A42" s="77">
        <v>108</v>
      </c>
      <c r="B42" s="77">
        <v>70</v>
      </c>
      <c r="C42" s="36" t="s">
        <v>272</v>
      </c>
      <c r="D42" s="79" t="s">
        <v>116</v>
      </c>
      <c r="E42" s="80" t="s">
        <v>11</v>
      </c>
      <c r="F42" s="77" t="s">
        <v>3</v>
      </c>
      <c r="G42" s="80">
        <v>1982</v>
      </c>
      <c r="H42" s="79" t="s">
        <v>140</v>
      </c>
      <c r="I42" s="73" t="str">
        <f t="shared" si="0"/>
        <v>A</v>
      </c>
      <c r="J42" s="73">
        <f>COUNTIF(I$7:I42,I42)</f>
        <v>36</v>
      </c>
      <c r="K42" s="83">
        <v>0.039976851851851854</v>
      </c>
    </row>
    <row r="43" spans="1:11" ht="12.75" hidden="1">
      <c r="A43" s="77">
        <v>110</v>
      </c>
      <c r="B43" s="77">
        <v>84</v>
      </c>
      <c r="C43" s="36" t="s">
        <v>241</v>
      </c>
      <c r="D43" s="79" t="s">
        <v>93</v>
      </c>
      <c r="E43" s="80" t="s">
        <v>11</v>
      </c>
      <c r="F43" s="77" t="s">
        <v>3</v>
      </c>
      <c r="G43" s="80">
        <v>1982</v>
      </c>
      <c r="H43" s="79" t="s">
        <v>14</v>
      </c>
      <c r="I43" s="73" t="str">
        <f t="shared" si="0"/>
        <v>A</v>
      </c>
      <c r="J43" s="73">
        <f>COUNTIF(I$7:I43,I43)</f>
        <v>37</v>
      </c>
      <c r="K43" s="83">
        <v>0.04030092592592593</v>
      </c>
    </row>
    <row r="44" spans="1:11" ht="12.75" hidden="1">
      <c r="A44" s="77">
        <v>120</v>
      </c>
      <c r="B44" s="77">
        <v>105</v>
      </c>
      <c r="C44" s="36" t="s">
        <v>189</v>
      </c>
      <c r="D44" s="79" t="s">
        <v>49</v>
      </c>
      <c r="E44" s="80" t="s">
        <v>11</v>
      </c>
      <c r="F44" s="77" t="s">
        <v>3</v>
      </c>
      <c r="G44" s="80">
        <v>1985</v>
      </c>
      <c r="H44" s="79" t="s">
        <v>125</v>
      </c>
      <c r="I44" s="73" t="str">
        <f t="shared" si="0"/>
        <v>A</v>
      </c>
      <c r="J44" s="73">
        <f>COUNTIF(I$7:I44,I44)</f>
        <v>38</v>
      </c>
      <c r="K44" s="83">
        <v>0.04245370370370371</v>
      </c>
    </row>
    <row r="45" spans="1:11" ht="12.75" hidden="1">
      <c r="A45" s="77">
        <v>124</v>
      </c>
      <c r="B45" s="77">
        <v>63</v>
      </c>
      <c r="C45" s="36" t="s">
        <v>197</v>
      </c>
      <c r="D45" s="79" t="s">
        <v>57</v>
      </c>
      <c r="E45" s="80" t="s">
        <v>11</v>
      </c>
      <c r="F45" s="77" t="s">
        <v>3</v>
      </c>
      <c r="G45" s="80">
        <v>1997</v>
      </c>
      <c r="H45" s="79" t="s">
        <v>16</v>
      </c>
      <c r="I45" s="73" t="str">
        <f t="shared" si="0"/>
        <v>A</v>
      </c>
      <c r="J45" s="73">
        <f>COUNTIF(I$7:I45,I45)</f>
        <v>39</v>
      </c>
      <c r="K45" s="83">
        <v>0.04380787037037037</v>
      </c>
    </row>
    <row r="46" spans="1:11" ht="12.75" hidden="1">
      <c r="A46" s="137">
        <v>133</v>
      </c>
      <c r="B46" s="137">
        <v>128</v>
      </c>
      <c r="C46" s="138" t="s">
        <v>236</v>
      </c>
      <c r="D46" s="139" t="s">
        <v>88</v>
      </c>
      <c r="E46" s="140" t="s">
        <v>11</v>
      </c>
      <c r="F46" s="137" t="s">
        <v>3</v>
      </c>
      <c r="G46" s="140">
        <v>1983</v>
      </c>
      <c r="H46" s="139" t="s">
        <v>161</v>
      </c>
      <c r="I46" s="141" t="str">
        <f t="shared" si="0"/>
        <v>A</v>
      </c>
      <c r="J46" s="141">
        <f>COUNTIF(I$7:I46,I46)</f>
        <v>40</v>
      </c>
      <c r="K46" s="142">
        <v>0.04598379629629629</v>
      </c>
    </row>
    <row r="47" spans="1:11" ht="30" customHeight="1">
      <c r="A47" s="154" t="s">
        <v>356</v>
      </c>
      <c r="B47" s="154"/>
      <c r="C47" s="154"/>
      <c r="D47" s="144"/>
      <c r="E47" s="145"/>
      <c r="F47" s="143"/>
      <c r="G47" s="145"/>
      <c r="H47" s="144"/>
      <c r="I47" s="146"/>
      <c r="J47" s="146"/>
      <c r="K47" s="147"/>
    </row>
    <row r="48" spans="1:11" s="93" customFormat="1" ht="15" customHeight="1">
      <c r="A48" s="86">
        <v>1</v>
      </c>
      <c r="B48" s="86">
        <v>50</v>
      </c>
      <c r="C48" s="94" t="s">
        <v>221</v>
      </c>
      <c r="D48" s="88" t="s">
        <v>74</v>
      </c>
      <c r="E48" s="89" t="s">
        <v>11</v>
      </c>
      <c r="F48" s="86" t="s">
        <v>3</v>
      </c>
      <c r="G48" s="89">
        <v>1976</v>
      </c>
      <c r="H48" s="88" t="s">
        <v>150</v>
      </c>
      <c r="I48" s="72" t="str">
        <f aca="true" t="shared" si="1" ref="I48:I78">IF($F48="m",IF($G$1-$G48&gt;19,IF($G$1-$G48&lt;40,"A",IF($G$1-$G48&gt;49,IF($G$1-$G48&gt;59,IF($G$1-$G48&gt;69,"E","D"),"C"),"B")),"JM"),IF($G$1-$G48&gt;19,IF($G$1-$G48&lt;40,"F",IF($G$1-$G48&lt;50,"G","H")),"JŽ"))</f>
        <v>B</v>
      </c>
      <c r="J48" s="72">
        <f>COUNTIF(I$7:I48,I48)</f>
        <v>1</v>
      </c>
      <c r="K48" s="92">
        <v>0.025416666666666667</v>
      </c>
    </row>
    <row r="49" spans="1:11" s="117" customFormat="1" ht="15" customHeight="1">
      <c r="A49" s="108">
        <v>2</v>
      </c>
      <c r="B49" s="108">
        <v>9</v>
      </c>
      <c r="C49" s="165" t="s">
        <v>250</v>
      </c>
      <c r="D49" s="110" t="s">
        <v>89</v>
      </c>
      <c r="E49" s="111" t="s">
        <v>11</v>
      </c>
      <c r="F49" s="108" t="s">
        <v>3</v>
      </c>
      <c r="G49" s="111">
        <v>1972</v>
      </c>
      <c r="H49" s="110" t="s">
        <v>117</v>
      </c>
      <c r="I49" s="115" t="str">
        <f t="shared" si="1"/>
        <v>B</v>
      </c>
      <c r="J49" s="115">
        <f>COUNTIF(I$7:I49,I49)</f>
        <v>2</v>
      </c>
      <c r="K49" s="116">
        <v>0.02584490740740741</v>
      </c>
    </row>
    <row r="50" spans="1:11" s="130" customFormat="1" ht="15" customHeight="1">
      <c r="A50" s="121">
        <v>3</v>
      </c>
      <c r="B50" s="121">
        <v>136</v>
      </c>
      <c r="C50" s="169" t="s">
        <v>225</v>
      </c>
      <c r="D50" s="123" t="s">
        <v>61</v>
      </c>
      <c r="E50" s="124" t="s">
        <v>11</v>
      </c>
      <c r="F50" s="121" t="s">
        <v>3</v>
      </c>
      <c r="G50" s="124">
        <v>1977</v>
      </c>
      <c r="H50" s="123" t="s">
        <v>154</v>
      </c>
      <c r="I50" s="128" t="str">
        <f t="shared" si="1"/>
        <v>B</v>
      </c>
      <c r="J50" s="128">
        <f>COUNTIF(I$7:I50,I50)</f>
        <v>3</v>
      </c>
      <c r="K50" s="129">
        <v>0.026087962962962966</v>
      </c>
    </row>
    <row r="51" spans="1:11" ht="15" customHeight="1">
      <c r="A51" s="77">
        <v>4</v>
      </c>
      <c r="B51" s="77">
        <v>11</v>
      </c>
      <c r="C51" s="78" t="s">
        <v>179</v>
      </c>
      <c r="D51" s="79" t="s">
        <v>41</v>
      </c>
      <c r="E51" s="80" t="s">
        <v>10</v>
      </c>
      <c r="F51" s="77" t="s">
        <v>3</v>
      </c>
      <c r="G51" s="81">
        <v>1968</v>
      </c>
      <c r="H51" s="82" t="s">
        <v>119</v>
      </c>
      <c r="I51" s="73" t="str">
        <f t="shared" si="1"/>
        <v>B</v>
      </c>
      <c r="J51" s="73">
        <f>COUNTIF(I$7:I51,I51)</f>
        <v>4</v>
      </c>
      <c r="K51" s="83">
        <v>0.02642361111111111</v>
      </c>
    </row>
    <row r="52" spans="1:11" ht="12.75" hidden="1">
      <c r="A52" s="77">
        <v>11</v>
      </c>
      <c r="B52" s="77">
        <v>75</v>
      </c>
      <c r="C52" s="84" t="s">
        <v>312</v>
      </c>
      <c r="D52" s="79" t="s">
        <v>313</v>
      </c>
      <c r="E52" s="80" t="s">
        <v>12</v>
      </c>
      <c r="F52" s="77" t="s">
        <v>3</v>
      </c>
      <c r="G52" s="81">
        <v>1977</v>
      </c>
      <c r="H52" s="82" t="s">
        <v>307</v>
      </c>
      <c r="I52" s="73" t="str">
        <f t="shared" si="1"/>
        <v>B</v>
      </c>
      <c r="J52" s="73">
        <f>COUNTIF(I$7:I52,I52)</f>
        <v>5</v>
      </c>
      <c r="K52" s="83">
        <v>0.026921296296296294</v>
      </c>
    </row>
    <row r="53" spans="1:11" ht="12.75" hidden="1">
      <c r="A53" s="77">
        <v>12</v>
      </c>
      <c r="B53" s="77">
        <v>137</v>
      </c>
      <c r="C53" s="36" t="s">
        <v>270</v>
      </c>
      <c r="D53" s="79" t="s">
        <v>73</v>
      </c>
      <c r="E53" s="80" t="s">
        <v>11</v>
      </c>
      <c r="F53" s="77" t="s">
        <v>3</v>
      </c>
      <c r="G53" s="80">
        <v>1972</v>
      </c>
      <c r="H53" s="79" t="s">
        <v>174</v>
      </c>
      <c r="I53" s="73" t="str">
        <f t="shared" si="1"/>
        <v>B</v>
      </c>
      <c r="J53" s="73">
        <f>COUNTIF(I$7:I53,I53)</f>
        <v>6</v>
      </c>
      <c r="K53" s="83">
        <v>0.027083333333333334</v>
      </c>
    </row>
    <row r="54" spans="1:11" ht="12.75" hidden="1">
      <c r="A54" s="77">
        <v>26</v>
      </c>
      <c r="B54" s="77">
        <v>64</v>
      </c>
      <c r="C54" s="36" t="s">
        <v>196</v>
      </c>
      <c r="D54" s="79" t="s">
        <v>56</v>
      </c>
      <c r="E54" s="80" t="s">
        <v>11</v>
      </c>
      <c r="F54" s="77" t="s">
        <v>3</v>
      </c>
      <c r="G54" s="80">
        <v>1970</v>
      </c>
      <c r="H54" s="79" t="s">
        <v>25</v>
      </c>
      <c r="I54" s="73" t="str">
        <f t="shared" si="1"/>
        <v>B</v>
      </c>
      <c r="J54" s="73">
        <f>COUNTIF(I$7:I54,I54)</f>
        <v>7</v>
      </c>
      <c r="K54" s="83">
        <v>0.029849537037037036</v>
      </c>
    </row>
    <row r="55" spans="1:11" ht="12.75" hidden="1">
      <c r="A55" s="77">
        <v>28</v>
      </c>
      <c r="B55" s="77">
        <v>3</v>
      </c>
      <c r="C55" s="36" t="s">
        <v>261</v>
      </c>
      <c r="D55" s="79" t="s">
        <v>71</v>
      </c>
      <c r="E55" s="80" t="s">
        <v>11</v>
      </c>
      <c r="F55" s="77" t="s">
        <v>3</v>
      </c>
      <c r="G55" s="80">
        <v>1972</v>
      </c>
      <c r="H55" s="79" t="s">
        <v>168</v>
      </c>
      <c r="I55" s="73" t="str">
        <f t="shared" si="1"/>
        <v>B</v>
      </c>
      <c r="J55" s="73">
        <f>COUNTIF(I$7:I55,I55)</f>
        <v>8</v>
      </c>
      <c r="K55" s="83">
        <v>0.03005787037037037</v>
      </c>
    </row>
    <row r="56" spans="1:11" ht="12.75" hidden="1">
      <c r="A56" s="77">
        <v>30</v>
      </c>
      <c r="B56" s="77">
        <v>134</v>
      </c>
      <c r="C56" s="36" t="s">
        <v>176</v>
      </c>
      <c r="D56" s="79" t="s">
        <v>39</v>
      </c>
      <c r="E56" s="80" t="s">
        <v>11</v>
      </c>
      <c r="F56" s="77" t="s">
        <v>3</v>
      </c>
      <c r="G56" s="80">
        <v>1975</v>
      </c>
      <c r="H56" s="79" t="s">
        <v>117</v>
      </c>
      <c r="I56" s="73" t="str">
        <f t="shared" si="1"/>
        <v>B</v>
      </c>
      <c r="J56" s="73">
        <f>COUNTIF(I$7:I56,I56)</f>
        <v>9</v>
      </c>
      <c r="K56" s="83">
        <v>0.030347222222222223</v>
      </c>
    </row>
    <row r="57" spans="1:11" ht="12.75" hidden="1">
      <c r="A57" s="77">
        <v>32</v>
      </c>
      <c r="B57" s="77">
        <v>89</v>
      </c>
      <c r="C57" s="36" t="s">
        <v>254</v>
      </c>
      <c r="D57" s="79" t="s">
        <v>103</v>
      </c>
      <c r="E57" s="80" t="s">
        <v>11</v>
      </c>
      <c r="F57" s="77" t="s">
        <v>3</v>
      </c>
      <c r="G57" s="80">
        <v>1977</v>
      </c>
      <c r="H57" s="79" t="s">
        <v>145</v>
      </c>
      <c r="I57" s="73" t="str">
        <f t="shared" si="1"/>
        <v>B</v>
      </c>
      <c r="J57" s="73">
        <f>COUNTIF(I$7:I57,I57)</f>
        <v>10</v>
      </c>
      <c r="K57" s="83">
        <v>0.030462962962962966</v>
      </c>
    </row>
    <row r="58" spans="1:11" ht="12.75" hidden="1">
      <c r="A58" s="77">
        <v>35</v>
      </c>
      <c r="B58" s="77">
        <v>26</v>
      </c>
      <c r="C58" s="36" t="s">
        <v>207</v>
      </c>
      <c r="D58" s="79" t="s">
        <v>66</v>
      </c>
      <c r="E58" s="80" t="s">
        <v>11</v>
      </c>
      <c r="F58" s="77" t="s">
        <v>3</v>
      </c>
      <c r="G58" s="80">
        <v>1968</v>
      </c>
      <c r="H58" s="79" t="s">
        <v>15</v>
      </c>
      <c r="I58" s="73" t="str">
        <f t="shared" si="1"/>
        <v>B</v>
      </c>
      <c r="J58" s="73">
        <f>COUNTIF(I$7:I58,I58)</f>
        <v>11</v>
      </c>
      <c r="K58" s="83">
        <v>0.03119212962962963</v>
      </c>
    </row>
    <row r="59" spans="1:11" ht="15" customHeight="1" hidden="1">
      <c r="A59" s="77">
        <v>38</v>
      </c>
      <c r="B59" s="77">
        <v>40</v>
      </c>
      <c r="C59" s="36" t="s">
        <v>245</v>
      </c>
      <c r="D59" s="79" t="s">
        <v>96</v>
      </c>
      <c r="E59" s="80" t="s">
        <v>11</v>
      </c>
      <c r="F59" s="77" t="s">
        <v>3</v>
      </c>
      <c r="G59" s="80">
        <v>1969</v>
      </c>
      <c r="H59" s="79" t="s">
        <v>163</v>
      </c>
      <c r="I59" s="73" t="str">
        <f t="shared" si="1"/>
        <v>B</v>
      </c>
      <c r="J59" s="73">
        <f>COUNTIF(I$7:I59,I59)</f>
        <v>12</v>
      </c>
      <c r="K59" s="83">
        <v>0.03140046296296296</v>
      </c>
    </row>
    <row r="60" spans="1:11" ht="12.75" hidden="1">
      <c r="A60" s="77">
        <v>41</v>
      </c>
      <c r="B60" s="77">
        <v>10</v>
      </c>
      <c r="C60" s="36" t="s">
        <v>258</v>
      </c>
      <c r="D60" s="79" t="s">
        <v>104</v>
      </c>
      <c r="E60" s="80" t="s">
        <v>11</v>
      </c>
      <c r="F60" s="77" t="s">
        <v>3</v>
      </c>
      <c r="G60" s="80">
        <v>1974</v>
      </c>
      <c r="H60" s="79" t="s">
        <v>14</v>
      </c>
      <c r="I60" s="73" t="str">
        <f t="shared" si="1"/>
        <v>B</v>
      </c>
      <c r="J60" s="73">
        <f>COUNTIF(I$7:I60,I60)</f>
        <v>13</v>
      </c>
      <c r="K60" s="83">
        <v>0.031747685185185184</v>
      </c>
    </row>
    <row r="61" spans="1:11" ht="12.75" hidden="1">
      <c r="A61" s="77">
        <v>42</v>
      </c>
      <c r="B61" s="77">
        <v>116</v>
      </c>
      <c r="C61" s="36" t="s">
        <v>183</v>
      </c>
      <c r="D61" s="79" t="s">
        <v>44</v>
      </c>
      <c r="E61" s="80" t="s">
        <v>11</v>
      </c>
      <c r="F61" s="77" t="s">
        <v>3</v>
      </c>
      <c r="G61" s="80">
        <v>1972</v>
      </c>
      <c r="H61" s="79" t="s">
        <v>121</v>
      </c>
      <c r="I61" s="73" t="str">
        <f t="shared" si="1"/>
        <v>B</v>
      </c>
      <c r="J61" s="73">
        <f>COUNTIF(I$7:I61,I61)</f>
        <v>14</v>
      </c>
      <c r="K61" s="83">
        <v>0.031747685185185184</v>
      </c>
    </row>
    <row r="62" spans="1:11" ht="12.75" hidden="1">
      <c r="A62" s="77">
        <v>45</v>
      </c>
      <c r="B62" s="77">
        <v>55</v>
      </c>
      <c r="C62" s="36" t="s">
        <v>195</v>
      </c>
      <c r="D62" s="79" t="s">
        <v>55</v>
      </c>
      <c r="E62" s="80" t="s">
        <v>11</v>
      </c>
      <c r="F62" s="77" t="s">
        <v>3</v>
      </c>
      <c r="G62" s="80">
        <v>1971</v>
      </c>
      <c r="H62" s="79" t="s">
        <v>130</v>
      </c>
      <c r="I62" s="73" t="str">
        <f t="shared" si="1"/>
        <v>B</v>
      </c>
      <c r="J62" s="73">
        <f>COUNTIF(I$7:I62,I62)</f>
        <v>15</v>
      </c>
      <c r="K62" s="83">
        <v>0.03184027777777778</v>
      </c>
    </row>
    <row r="63" spans="1:11" ht="12.75" hidden="1">
      <c r="A63" s="77">
        <v>46</v>
      </c>
      <c r="B63" s="77">
        <v>25</v>
      </c>
      <c r="C63" s="78" t="s">
        <v>296</v>
      </c>
      <c r="D63" s="79" t="s">
        <v>93</v>
      </c>
      <c r="E63" s="80" t="s">
        <v>11</v>
      </c>
      <c r="F63" s="77" t="s">
        <v>3</v>
      </c>
      <c r="G63" s="81">
        <v>1968</v>
      </c>
      <c r="H63" s="82" t="s">
        <v>148</v>
      </c>
      <c r="I63" s="73" t="str">
        <f t="shared" si="1"/>
        <v>B</v>
      </c>
      <c r="J63" s="73">
        <f>COUNTIF(I$7:I63,I63)</f>
        <v>16</v>
      </c>
      <c r="K63" s="83">
        <v>0.03196759259259259</v>
      </c>
    </row>
    <row r="64" spans="1:11" ht="12.75" hidden="1">
      <c r="A64" s="77">
        <v>48</v>
      </c>
      <c r="B64" s="77">
        <v>42</v>
      </c>
      <c r="C64" s="36" t="s">
        <v>267</v>
      </c>
      <c r="D64" s="79" t="s">
        <v>111</v>
      </c>
      <c r="E64" s="80" t="s">
        <v>11</v>
      </c>
      <c r="F64" s="77" t="s">
        <v>3</v>
      </c>
      <c r="G64" s="80">
        <v>1970</v>
      </c>
      <c r="H64" s="79" t="s">
        <v>171</v>
      </c>
      <c r="I64" s="73" t="str">
        <f t="shared" si="1"/>
        <v>B</v>
      </c>
      <c r="J64" s="73">
        <f>COUNTIF(I$7:I64,I64)</f>
        <v>17</v>
      </c>
      <c r="K64" s="83">
        <v>0.032060185185185185</v>
      </c>
    </row>
    <row r="65" spans="1:11" ht="12.75" hidden="1">
      <c r="A65" s="77">
        <v>55</v>
      </c>
      <c r="B65" s="77">
        <v>111</v>
      </c>
      <c r="C65" s="36" t="s">
        <v>191</v>
      </c>
      <c r="D65" s="79" t="s">
        <v>51</v>
      </c>
      <c r="E65" s="80" t="s">
        <v>11</v>
      </c>
      <c r="F65" s="77" t="s">
        <v>3</v>
      </c>
      <c r="G65" s="80">
        <v>1970</v>
      </c>
      <c r="H65" s="79" t="s">
        <v>126</v>
      </c>
      <c r="I65" s="73" t="str">
        <f t="shared" si="1"/>
        <v>B</v>
      </c>
      <c r="J65" s="73">
        <f>COUNTIF(I$7:I65,I65)</f>
        <v>18</v>
      </c>
      <c r="K65" s="83">
        <v>0.0324537037037037</v>
      </c>
    </row>
    <row r="66" spans="1:11" ht="12.75" hidden="1">
      <c r="A66" s="77">
        <v>68</v>
      </c>
      <c r="B66" s="77">
        <v>82</v>
      </c>
      <c r="C66" s="84" t="s">
        <v>318</v>
      </c>
      <c r="D66" s="79" t="s">
        <v>93</v>
      </c>
      <c r="E66" s="80" t="s">
        <v>11</v>
      </c>
      <c r="F66" s="77" t="s">
        <v>3</v>
      </c>
      <c r="G66" s="81">
        <v>1968</v>
      </c>
      <c r="H66" s="82" t="s">
        <v>117</v>
      </c>
      <c r="I66" s="73" t="str">
        <f t="shared" si="1"/>
        <v>B</v>
      </c>
      <c r="J66" s="73">
        <f>COUNTIF(I$7:I66,I66)</f>
        <v>19</v>
      </c>
      <c r="K66" s="83">
        <v>0.03366898148148148</v>
      </c>
    </row>
    <row r="67" spans="1:11" ht="12.75" hidden="1">
      <c r="A67" s="77">
        <v>71</v>
      </c>
      <c r="B67" s="77">
        <v>13</v>
      </c>
      <c r="C67" s="78" t="s">
        <v>288</v>
      </c>
      <c r="D67" s="79" t="s">
        <v>40</v>
      </c>
      <c r="E67" s="80" t="s">
        <v>11</v>
      </c>
      <c r="F67" s="77" t="s">
        <v>3</v>
      </c>
      <c r="G67" s="81">
        <v>1968</v>
      </c>
      <c r="H67" s="82" t="s">
        <v>159</v>
      </c>
      <c r="I67" s="73" t="str">
        <f t="shared" si="1"/>
        <v>B</v>
      </c>
      <c r="J67" s="73">
        <f>COUNTIF(I$7:I67,I67)</f>
        <v>20</v>
      </c>
      <c r="K67" s="83">
        <v>0.03428240740740741</v>
      </c>
    </row>
    <row r="68" spans="1:11" ht="12.75" hidden="1">
      <c r="A68" s="77">
        <v>78</v>
      </c>
      <c r="B68" s="77">
        <v>88</v>
      </c>
      <c r="C68" s="36" t="s">
        <v>206</v>
      </c>
      <c r="D68" s="79" t="s">
        <v>45</v>
      </c>
      <c r="E68" s="80" t="s">
        <v>11</v>
      </c>
      <c r="F68" s="77" t="s">
        <v>3</v>
      </c>
      <c r="G68" s="80">
        <v>1975</v>
      </c>
      <c r="H68" s="79" t="s">
        <v>14</v>
      </c>
      <c r="I68" s="73" t="str">
        <f t="shared" si="1"/>
        <v>B</v>
      </c>
      <c r="J68" s="73">
        <f>COUNTIF(I$7:I68,I68)</f>
        <v>21</v>
      </c>
      <c r="K68" s="83">
        <v>0.03525462962962963</v>
      </c>
    </row>
    <row r="69" spans="1:11" ht="12.75" hidden="1">
      <c r="A69" s="77">
        <v>84</v>
      </c>
      <c r="B69" s="77">
        <v>135</v>
      </c>
      <c r="C69" s="36" t="s">
        <v>237</v>
      </c>
      <c r="D69" s="79" t="s">
        <v>89</v>
      </c>
      <c r="E69" s="80" t="s">
        <v>11</v>
      </c>
      <c r="F69" s="77" t="s">
        <v>3</v>
      </c>
      <c r="G69" s="80">
        <v>1974</v>
      </c>
      <c r="H69" s="79" t="s">
        <v>14</v>
      </c>
      <c r="I69" s="73" t="str">
        <f t="shared" si="1"/>
        <v>B</v>
      </c>
      <c r="J69" s="73">
        <f>COUNTIF(I$7:I69,I69)</f>
        <v>22</v>
      </c>
      <c r="K69" s="83">
        <v>0.035925925925925924</v>
      </c>
    </row>
    <row r="70" spans="1:11" ht="12.75" hidden="1">
      <c r="A70" s="77">
        <v>90</v>
      </c>
      <c r="B70" s="77">
        <v>154</v>
      </c>
      <c r="C70" s="36" t="s">
        <v>216</v>
      </c>
      <c r="D70" s="79" t="s">
        <v>40</v>
      </c>
      <c r="E70" s="80" t="s">
        <v>11</v>
      </c>
      <c r="F70" s="77" t="s">
        <v>3</v>
      </c>
      <c r="G70" s="80">
        <v>1976</v>
      </c>
      <c r="H70" s="79" t="s">
        <v>117</v>
      </c>
      <c r="I70" s="73" t="str">
        <f t="shared" si="1"/>
        <v>B</v>
      </c>
      <c r="J70" s="73">
        <f>COUNTIF(I$7:I70,I70)</f>
        <v>23</v>
      </c>
      <c r="K70" s="83">
        <v>0.03688657407407408</v>
      </c>
    </row>
    <row r="71" spans="1:11" ht="12.75" hidden="1">
      <c r="A71" s="77">
        <v>93</v>
      </c>
      <c r="B71" s="77">
        <v>30</v>
      </c>
      <c r="C71" s="36" t="s">
        <v>246</v>
      </c>
      <c r="D71" s="79" t="s">
        <v>44</v>
      </c>
      <c r="E71" s="80" t="s">
        <v>11</v>
      </c>
      <c r="F71" s="77" t="s">
        <v>3</v>
      </c>
      <c r="G71" s="80">
        <v>1976</v>
      </c>
      <c r="H71" s="79" t="s">
        <v>164</v>
      </c>
      <c r="I71" s="73" t="str">
        <f t="shared" si="1"/>
        <v>B</v>
      </c>
      <c r="J71" s="73">
        <f>COUNTIF(I$7:I71,I71)</f>
        <v>24</v>
      </c>
      <c r="K71" s="83">
        <v>0.03725694444444445</v>
      </c>
    </row>
    <row r="72" spans="1:11" ht="12.75" hidden="1">
      <c r="A72" s="77">
        <v>97</v>
      </c>
      <c r="B72" s="77">
        <v>52</v>
      </c>
      <c r="C72" s="36" t="s">
        <v>255</v>
      </c>
      <c r="D72" s="79" t="s">
        <v>40</v>
      </c>
      <c r="E72" s="80" t="s">
        <v>11</v>
      </c>
      <c r="F72" s="77" t="s">
        <v>3</v>
      </c>
      <c r="G72" s="80">
        <v>1975</v>
      </c>
      <c r="H72" s="79" t="s">
        <v>14</v>
      </c>
      <c r="I72" s="73" t="str">
        <f t="shared" si="1"/>
        <v>B</v>
      </c>
      <c r="J72" s="73">
        <f>COUNTIF(I$7:I72,I72)</f>
        <v>25</v>
      </c>
      <c r="K72" s="83">
        <v>0.037523148148148146</v>
      </c>
    </row>
    <row r="73" spans="1:11" ht="12.75" hidden="1">
      <c r="A73" s="77">
        <v>99</v>
      </c>
      <c r="B73" s="77">
        <v>151</v>
      </c>
      <c r="C73" s="78" t="s">
        <v>275</v>
      </c>
      <c r="D73" s="136" t="s">
        <v>40</v>
      </c>
      <c r="E73" s="80" t="s">
        <v>11</v>
      </c>
      <c r="F73" s="77" t="s">
        <v>3</v>
      </c>
      <c r="G73" s="81">
        <v>1977</v>
      </c>
      <c r="H73" s="82" t="s">
        <v>18</v>
      </c>
      <c r="I73" s="73" t="str">
        <f t="shared" si="1"/>
        <v>B</v>
      </c>
      <c r="J73" s="73">
        <f>COUNTIF(I$7:I73,I73)</f>
        <v>26</v>
      </c>
      <c r="K73" s="83">
        <v>0.038287037037037036</v>
      </c>
    </row>
    <row r="74" spans="1:11" ht="12.75" hidden="1">
      <c r="A74" s="77">
        <v>105</v>
      </c>
      <c r="B74" s="77">
        <v>38</v>
      </c>
      <c r="C74" s="36" t="s">
        <v>210</v>
      </c>
      <c r="D74" s="79" t="s">
        <v>70</v>
      </c>
      <c r="E74" s="80" t="s">
        <v>11</v>
      </c>
      <c r="F74" s="77" t="s">
        <v>3</v>
      </c>
      <c r="G74" s="80">
        <v>1974</v>
      </c>
      <c r="H74" s="79" t="s">
        <v>141</v>
      </c>
      <c r="I74" s="73" t="str">
        <f t="shared" si="1"/>
        <v>B</v>
      </c>
      <c r="J74" s="73">
        <f>COUNTIF(I$7:I74,I74)</f>
        <v>27</v>
      </c>
      <c r="K74" s="83">
        <v>0.039050925925925926</v>
      </c>
    </row>
    <row r="75" spans="1:11" ht="12.75" hidden="1">
      <c r="A75" s="77">
        <v>107</v>
      </c>
      <c r="B75" s="77">
        <v>65</v>
      </c>
      <c r="C75" s="36" t="s">
        <v>213</v>
      </c>
      <c r="D75" s="79" t="s">
        <v>48</v>
      </c>
      <c r="E75" s="80" t="s">
        <v>11</v>
      </c>
      <c r="F75" s="77" t="s">
        <v>3</v>
      </c>
      <c r="G75" s="80">
        <v>1970</v>
      </c>
      <c r="H75" s="79" t="s">
        <v>143</v>
      </c>
      <c r="I75" s="73" t="str">
        <f t="shared" si="1"/>
        <v>B</v>
      </c>
      <c r="J75" s="73">
        <f>COUNTIF(I$7:I75,I75)</f>
        <v>28</v>
      </c>
      <c r="K75" s="83">
        <v>0.03925925925925926</v>
      </c>
    </row>
    <row r="76" spans="1:11" ht="12.75" hidden="1">
      <c r="A76" s="77">
        <v>122</v>
      </c>
      <c r="B76" s="77">
        <v>139</v>
      </c>
      <c r="C76" s="36" t="s">
        <v>268</v>
      </c>
      <c r="D76" s="79" t="s">
        <v>112</v>
      </c>
      <c r="E76" s="80" t="s">
        <v>11</v>
      </c>
      <c r="F76" s="77" t="s">
        <v>3</v>
      </c>
      <c r="G76" s="80">
        <v>1976</v>
      </c>
      <c r="H76" s="79" t="s">
        <v>152</v>
      </c>
      <c r="I76" s="73" t="str">
        <f t="shared" si="1"/>
        <v>B</v>
      </c>
      <c r="J76" s="73">
        <f>COUNTIF(I$7:I76,I76)</f>
        <v>29</v>
      </c>
      <c r="K76" s="83">
        <v>0.0433912037037037</v>
      </c>
    </row>
    <row r="77" spans="1:11" ht="12.75" hidden="1">
      <c r="A77" s="77">
        <v>123</v>
      </c>
      <c r="B77" s="77">
        <v>147</v>
      </c>
      <c r="C77" s="36" t="s">
        <v>186</v>
      </c>
      <c r="D77" s="79" t="s">
        <v>44</v>
      </c>
      <c r="E77" s="80" t="s">
        <v>11</v>
      </c>
      <c r="F77" s="77" t="s">
        <v>3</v>
      </c>
      <c r="G77" s="80">
        <v>1976</v>
      </c>
      <c r="H77" s="79" t="s">
        <v>123</v>
      </c>
      <c r="I77" s="73" t="str">
        <f t="shared" si="1"/>
        <v>B</v>
      </c>
      <c r="J77" s="73">
        <f>COUNTIF(I$7:I77,I77)</f>
        <v>30</v>
      </c>
      <c r="K77" s="83">
        <v>0.0437962962962963</v>
      </c>
    </row>
    <row r="78" spans="1:11" ht="12.75" hidden="1">
      <c r="A78" s="137">
        <v>132</v>
      </c>
      <c r="B78" s="137">
        <v>93</v>
      </c>
      <c r="C78" s="138" t="s">
        <v>229</v>
      </c>
      <c r="D78" s="139" t="s">
        <v>82</v>
      </c>
      <c r="E78" s="140" t="s">
        <v>11</v>
      </c>
      <c r="F78" s="137" t="s">
        <v>3</v>
      </c>
      <c r="G78" s="140">
        <v>1974</v>
      </c>
      <c r="H78" s="139" t="s">
        <v>18</v>
      </c>
      <c r="I78" s="141" t="str">
        <f t="shared" si="1"/>
        <v>B</v>
      </c>
      <c r="J78" s="141">
        <f>COUNTIF(I$7:I78,I78)</f>
        <v>31</v>
      </c>
      <c r="K78" s="142">
        <v>0.04489583333333333</v>
      </c>
    </row>
    <row r="79" spans="1:11" ht="28.5" customHeight="1">
      <c r="A79" s="154" t="s">
        <v>357</v>
      </c>
      <c r="B79" s="154"/>
      <c r="C79" s="154"/>
      <c r="D79" s="144"/>
      <c r="E79" s="145"/>
      <c r="F79" s="143"/>
      <c r="G79" s="145"/>
      <c r="H79" s="144"/>
      <c r="I79" s="146"/>
      <c r="J79" s="146"/>
      <c r="K79" s="147"/>
    </row>
    <row r="80" spans="1:11" s="93" customFormat="1" ht="15" customHeight="1">
      <c r="A80" s="86">
        <v>1</v>
      </c>
      <c r="B80" s="86">
        <v>21</v>
      </c>
      <c r="C80" s="94" t="s">
        <v>252</v>
      </c>
      <c r="D80" s="88" t="s">
        <v>44</v>
      </c>
      <c r="E80" s="89" t="s">
        <v>11</v>
      </c>
      <c r="F80" s="86" t="s">
        <v>3</v>
      </c>
      <c r="G80" s="89">
        <v>1961</v>
      </c>
      <c r="H80" s="88" t="s">
        <v>166</v>
      </c>
      <c r="I80" s="72" t="str">
        <f aca="true" t="shared" si="2" ref="I80:I92">IF($F80="m",IF($G$1-$G80&gt;19,IF($G$1-$G80&lt;40,"A",IF($G$1-$G80&gt;49,IF($G$1-$G80&gt;59,IF($G$1-$G80&gt;69,"E","D"),"C"),"B")),"JM"),IF($G$1-$G80&gt;19,IF($G$1-$G80&lt;40,"F",IF($G$1-$G80&lt;50,"G","H")),"JŽ"))</f>
        <v>C</v>
      </c>
      <c r="J80" s="72">
        <f>COUNTIF(I$7:I80,I80)</f>
        <v>1</v>
      </c>
      <c r="K80" s="92">
        <v>0.026273148148148153</v>
      </c>
    </row>
    <row r="81" spans="1:12" s="117" customFormat="1" ht="15" customHeight="1">
      <c r="A81" s="108">
        <v>2</v>
      </c>
      <c r="B81" s="108">
        <v>72</v>
      </c>
      <c r="C81" s="166" t="s">
        <v>305</v>
      </c>
      <c r="D81" s="110" t="s">
        <v>306</v>
      </c>
      <c r="E81" s="111" t="s">
        <v>12</v>
      </c>
      <c r="F81" s="108" t="s">
        <v>3</v>
      </c>
      <c r="G81" s="112">
        <v>1962</v>
      </c>
      <c r="H81" s="113" t="s">
        <v>307</v>
      </c>
      <c r="I81" s="115" t="str">
        <f t="shared" si="2"/>
        <v>C</v>
      </c>
      <c r="J81" s="115">
        <f>COUNTIF(I$7:I81,I81)</f>
        <v>2</v>
      </c>
      <c r="K81" s="116">
        <v>0.02670138888888889</v>
      </c>
      <c r="L81" s="167"/>
    </row>
    <row r="82" spans="1:12" s="130" customFormat="1" ht="15" customHeight="1">
      <c r="A82" s="121">
        <v>3</v>
      </c>
      <c r="B82" s="121">
        <v>35</v>
      </c>
      <c r="C82" s="169" t="s">
        <v>193</v>
      </c>
      <c r="D82" s="123" t="s">
        <v>53</v>
      </c>
      <c r="E82" s="124" t="s">
        <v>12</v>
      </c>
      <c r="F82" s="121" t="s">
        <v>3</v>
      </c>
      <c r="G82" s="124">
        <v>1964</v>
      </c>
      <c r="H82" s="123" t="s">
        <v>128</v>
      </c>
      <c r="I82" s="128" t="str">
        <f t="shared" si="2"/>
        <v>C</v>
      </c>
      <c r="J82" s="128">
        <f>COUNTIF(I$7:I82,I82)</f>
        <v>3</v>
      </c>
      <c r="K82" s="129">
        <v>0.02829861111111111</v>
      </c>
      <c r="L82" s="132"/>
    </row>
    <row r="83" spans="1:12" ht="15" hidden="1">
      <c r="A83" s="77">
        <v>16</v>
      </c>
      <c r="B83" s="77">
        <v>41</v>
      </c>
      <c r="C83" s="36" t="s">
        <v>184</v>
      </c>
      <c r="D83" s="79" t="s">
        <v>45</v>
      </c>
      <c r="E83" s="80" t="s">
        <v>11</v>
      </c>
      <c r="F83" s="77" t="s">
        <v>3</v>
      </c>
      <c r="G83" s="80">
        <v>1963</v>
      </c>
      <c r="H83" s="79" t="s">
        <v>122</v>
      </c>
      <c r="I83" s="73" t="str">
        <f t="shared" si="2"/>
        <v>C</v>
      </c>
      <c r="J83" s="73">
        <f>COUNTIF(I$7:I83,I83)</f>
        <v>4</v>
      </c>
      <c r="K83" s="83">
        <v>0.028599537037037034</v>
      </c>
      <c r="L83" s="38"/>
    </row>
    <row r="84" spans="1:12" ht="12.75" hidden="1">
      <c r="A84" s="77">
        <v>21</v>
      </c>
      <c r="B84" s="77">
        <v>32</v>
      </c>
      <c r="C84" s="36" t="s">
        <v>240</v>
      </c>
      <c r="D84" s="79" t="s">
        <v>92</v>
      </c>
      <c r="E84" s="80" t="s">
        <v>11</v>
      </c>
      <c r="F84" s="77" t="s">
        <v>3</v>
      </c>
      <c r="G84" s="80">
        <v>1967</v>
      </c>
      <c r="H84" s="79" t="s">
        <v>162</v>
      </c>
      <c r="I84" s="73" t="str">
        <f t="shared" si="2"/>
        <v>C</v>
      </c>
      <c r="J84" s="73">
        <f>COUNTIF(I$7:I84,I84)</f>
        <v>5</v>
      </c>
      <c r="K84" s="83">
        <v>0.02925925925925926</v>
      </c>
      <c r="L84" s="85"/>
    </row>
    <row r="85" spans="1:11" ht="12.75" hidden="1">
      <c r="A85" s="77">
        <v>24</v>
      </c>
      <c r="B85" s="77">
        <v>19</v>
      </c>
      <c r="C85" s="36" t="s">
        <v>177</v>
      </c>
      <c r="D85" s="79" t="s">
        <v>40</v>
      </c>
      <c r="E85" s="80" t="s">
        <v>11</v>
      </c>
      <c r="F85" s="77" t="s">
        <v>3</v>
      </c>
      <c r="G85" s="80">
        <v>1965</v>
      </c>
      <c r="H85" s="79" t="s">
        <v>118</v>
      </c>
      <c r="I85" s="73" t="str">
        <f t="shared" si="2"/>
        <v>C</v>
      </c>
      <c r="J85" s="73">
        <f>COUNTIF(I$7:I85,I85)</f>
        <v>6</v>
      </c>
      <c r="K85" s="83">
        <v>0.029583333333333336</v>
      </c>
    </row>
    <row r="86" spans="1:11" ht="12.75" hidden="1">
      <c r="A86" s="77">
        <v>34</v>
      </c>
      <c r="B86" s="77">
        <v>2</v>
      </c>
      <c r="C86" s="36" t="s">
        <v>228</v>
      </c>
      <c r="D86" s="79" t="s">
        <v>81</v>
      </c>
      <c r="E86" s="80" t="s">
        <v>11</v>
      </c>
      <c r="F86" s="77" t="s">
        <v>3</v>
      </c>
      <c r="G86" s="80">
        <v>1962</v>
      </c>
      <c r="H86" s="79" t="s">
        <v>157</v>
      </c>
      <c r="I86" s="73" t="str">
        <f t="shared" si="2"/>
        <v>C</v>
      </c>
      <c r="J86" s="73">
        <f>COUNTIF(I$7:I86,I86)</f>
        <v>7</v>
      </c>
      <c r="K86" s="83">
        <v>0.030821759259259257</v>
      </c>
    </row>
    <row r="87" spans="1:11" ht="12.75" hidden="1">
      <c r="A87" s="77">
        <v>47</v>
      </c>
      <c r="B87" s="77">
        <v>53</v>
      </c>
      <c r="C87" s="36" t="s">
        <v>182</v>
      </c>
      <c r="D87" s="79" t="s">
        <v>43</v>
      </c>
      <c r="E87" s="80" t="s">
        <v>11</v>
      </c>
      <c r="F87" s="77" t="s">
        <v>3</v>
      </c>
      <c r="G87" s="80">
        <v>1958</v>
      </c>
      <c r="H87" s="79" t="s">
        <v>120</v>
      </c>
      <c r="I87" s="73" t="str">
        <f t="shared" si="2"/>
        <v>C</v>
      </c>
      <c r="J87" s="73">
        <f>COUNTIF(I$7:I87,I87)</f>
        <v>8</v>
      </c>
      <c r="K87" s="83">
        <v>0.03199074074074074</v>
      </c>
    </row>
    <row r="88" spans="1:11" ht="12.75" hidden="1">
      <c r="A88" s="77">
        <v>52</v>
      </c>
      <c r="B88" s="77">
        <v>131</v>
      </c>
      <c r="C88" s="78" t="s">
        <v>330</v>
      </c>
      <c r="D88" s="79" t="s">
        <v>331</v>
      </c>
      <c r="E88" s="80" t="s">
        <v>11</v>
      </c>
      <c r="F88" s="77" t="s">
        <v>3</v>
      </c>
      <c r="G88" s="81">
        <v>1964</v>
      </c>
      <c r="H88" s="82" t="s">
        <v>17</v>
      </c>
      <c r="I88" s="73" t="str">
        <f t="shared" si="2"/>
        <v>C</v>
      </c>
      <c r="J88" s="73">
        <f>COUNTIF(I$7:I88,I88)</f>
        <v>9</v>
      </c>
      <c r="K88" s="83">
        <v>0.03238425925925926</v>
      </c>
    </row>
    <row r="89" spans="1:11" ht="12.75" hidden="1">
      <c r="A89" s="77">
        <v>62</v>
      </c>
      <c r="B89" s="77">
        <v>108</v>
      </c>
      <c r="C89" s="36" t="s">
        <v>234</v>
      </c>
      <c r="D89" s="79" t="s">
        <v>87</v>
      </c>
      <c r="E89" s="80" t="s">
        <v>11</v>
      </c>
      <c r="F89" s="77" t="s">
        <v>3</v>
      </c>
      <c r="G89" s="80">
        <v>1962</v>
      </c>
      <c r="H89" s="79" t="s">
        <v>137</v>
      </c>
      <c r="I89" s="73" t="str">
        <f t="shared" si="2"/>
        <v>C</v>
      </c>
      <c r="J89" s="73">
        <f>COUNTIF(I$7:I89,I89)</f>
        <v>10</v>
      </c>
      <c r="K89" s="83">
        <v>0.032962962962962965</v>
      </c>
    </row>
    <row r="90" spans="1:11" ht="12.75" hidden="1">
      <c r="A90" s="77">
        <v>77</v>
      </c>
      <c r="B90" s="77">
        <v>102</v>
      </c>
      <c r="C90" s="84" t="s">
        <v>323</v>
      </c>
      <c r="D90" s="79" t="s">
        <v>50</v>
      </c>
      <c r="E90" s="80" t="s">
        <v>11</v>
      </c>
      <c r="F90" s="77" t="s">
        <v>3</v>
      </c>
      <c r="G90" s="81">
        <v>1963</v>
      </c>
      <c r="H90" s="82" t="s">
        <v>19</v>
      </c>
      <c r="I90" s="73" t="str">
        <f t="shared" si="2"/>
        <v>C</v>
      </c>
      <c r="J90" s="73">
        <f>COUNTIF(I$7:I90,I90)</f>
        <v>11</v>
      </c>
      <c r="K90" s="83">
        <v>0.034930555555555555</v>
      </c>
    </row>
    <row r="91" spans="1:11" ht="12.75" hidden="1">
      <c r="A91" s="77">
        <v>102</v>
      </c>
      <c r="B91" s="77">
        <v>148</v>
      </c>
      <c r="C91" s="36" t="s">
        <v>233</v>
      </c>
      <c r="D91" s="79" t="s">
        <v>86</v>
      </c>
      <c r="E91" s="80" t="s">
        <v>11</v>
      </c>
      <c r="F91" s="77" t="s">
        <v>3</v>
      </c>
      <c r="G91" s="80">
        <v>1964</v>
      </c>
      <c r="H91" s="79" t="s">
        <v>159</v>
      </c>
      <c r="I91" s="73" t="str">
        <f t="shared" si="2"/>
        <v>C</v>
      </c>
      <c r="J91" s="73">
        <f>COUNTIF(I$7:I91,I91)</f>
        <v>12</v>
      </c>
      <c r="K91" s="83">
        <v>0.038796296296296294</v>
      </c>
    </row>
    <row r="92" spans="1:11" ht="12.75" hidden="1">
      <c r="A92" s="137">
        <v>103</v>
      </c>
      <c r="B92" s="137">
        <v>103</v>
      </c>
      <c r="C92" s="148" t="s">
        <v>324</v>
      </c>
      <c r="D92" s="139" t="s">
        <v>294</v>
      </c>
      <c r="E92" s="140" t="s">
        <v>11</v>
      </c>
      <c r="F92" s="137" t="s">
        <v>3</v>
      </c>
      <c r="G92" s="149">
        <v>1962</v>
      </c>
      <c r="H92" s="150" t="s">
        <v>19</v>
      </c>
      <c r="I92" s="141" t="str">
        <f t="shared" si="2"/>
        <v>C</v>
      </c>
      <c r="J92" s="141">
        <f>COUNTIF(I$7:I92,I92)</f>
        <v>13</v>
      </c>
      <c r="K92" s="142">
        <v>0.03892361111111111</v>
      </c>
    </row>
    <row r="93" spans="1:11" ht="30" customHeight="1">
      <c r="A93" s="154" t="s">
        <v>368</v>
      </c>
      <c r="B93" s="154"/>
      <c r="C93" s="154"/>
      <c r="D93" s="144"/>
      <c r="E93" s="145"/>
      <c r="F93" s="143"/>
      <c r="G93" s="151"/>
      <c r="H93" s="152"/>
      <c r="I93" s="146"/>
      <c r="J93" s="146"/>
      <c r="K93" s="147"/>
    </row>
    <row r="94" spans="1:11" s="93" customFormat="1" ht="15" customHeight="1">
      <c r="A94" s="86">
        <v>1</v>
      </c>
      <c r="B94" s="86">
        <v>22</v>
      </c>
      <c r="C94" s="94" t="s">
        <v>214</v>
      </c>
      <c r="D94" s="88" t="s">
        <v>71</v>
      </c>
      <c r="E94" s="89" t="s">
        <v>11</v>
      </c>
      <c r="F94" s="86" t="s">
        <v>3</v>
      </c>
      <c r="G94" s="89">
        <v>1957</v>
      </c>
      <c r="H94" s="88" t="s">
        <v>144</v>
      </c>
      <c r="I94" s="72" t="str">
        <f aca="true" t="shared" si="3" ref="I94:I104">IF($F94="m",IF($G$1-$G94&gt;19,IF($G$1-$G94&lt;40,"A",IF($G$1-$G94&gt;49,IF($G$1-$G94&gt;59,IF($G$1-$G94&gt;69,"E","D"),"C"),"B")),"JM"),IF($G$1-$G94&gt;19,IF($G$1-$G94&lt;40,"F",IF($G$1-$G94&lt;50,"G","H")),"JŽ"))</f>
        <v>D</v>
      </c>
      <c r="J94" s="72">
        <f>COUNTIF(I$7:I94,I94)</f>
        <v>1</v>
      </c>
      <c r="K94" s="92">
        <v>0.030763888888888886</v>
      </c>
    </row>
    <row r="95" spans="1:11" s="117" customFormat="1" ht="15" customHeight="1">
      <c r="A95" s="108">
        <v>2</v>
      </c>
      <c r="B95" s="108">
        <v>56</v>
      </c>
      <c r="C95" s="118" t="s">
        <v>215</v>
      </c>
      <c r="D95" s="110" t="s">
        <v>73</v>
      </c>
      <c r="E95" s="111" t="s">
        <v>11</v>
      </c>
      <c r="F95" s="108" t="s">
        <v>3</v>
      </c>
      <c r="G95" s="111">
        <v>1956</v>
      </c>
      <c r="H95" s="110" t="s">
        <v>130</v>
      </c>
      <c r="I95" s="114" t="str">
        <f t="shared" si="3"/>
        <v>D</v>
      </c>
      <c r="J95" s="115">
        <f>COUNTIF(I$6:I95,I95)</f>
        <v>2</v>
      </c>
      <c r="K95" s="116">
        <v>0.03177083333333333</v>
      </c>
    </row>
    <row r="96" spans="1:11" s="130" customFormat="1" ht="15" customHeight="1">
      <c r="A96" s="121">
        <v>3</v>
      </c>
      <c r="B96" s="121">
        <v>57</v>
      </c>
      <c r="C96" s="169" t="s">
        <v>205</v>
      </c>
      <c r="D96" s="123" t="s">
        <v>64</v>
      </c>
      <c r="E96" s="124" t="s">
        <v>11</v>
      </c>
      <c r="F96" s="121" t="s">
        <v>3</v>
      </c>
      <c r="G96" s="124">
        <v>1950</v>
      </c>
      <c r="H96" s="123" t="s">
        <v>130</v>
      </c>
      <c r="I96" s="128" t="str">
        <f t="shared" si="3"/>
        <v>D</v>
      </c>
      <c r="J96" s="128">
        <f>COUNTIF(I$7:I96,I96)</f>
        <v>3</v>
      </c>
      <c r="K96" s="129">
        <v>0.032372685185185185</v>
      </c>
    </row>
    <row r="97" spans="1:11" ht="12.75" hidden="1">
      <c r="A97" s="77">
        <v>54</v>
      </c>
      <c r="B97" s="77">
        <v>36</v>
      </c>
      <c r="C97" s="36" t="s">
        <v>208</v>
      </c>
      <c r="D97" s="79" t="s">
        <v>67</v>
      </c>
      <c r="E97" s="80" t="s">
        <v>11</v>
      </c>
      <c r="F97" s="77" t="s">
        <v>3</v>
      </c>
      <c r="G97" s="80">
        <v>1952</v>
      </c>
      <c r="H97" s="79" t="s">
        <v>117</v>
      </c>
      <c r="I97" s="73" t="str">
        <f t="shared" si="3"/>
        <v>D</v>
      </c>
      <c r="J97" s="73">
        <f>COUNTIF(I$7:I97,I97)</f>
        <v>4</v>
      </c>
      <c r="K97" s="83">
        <v>0.032407407407407406</v>
      </c>
    </row>
    <row r="98" spans="1:11" ht="12.75" hidden="1">
      <c r="A98" s="77">
        <v>72</v>
      </c>
      <c r="B98" s="77">
        <v>101</v>
      </c>
      <c r="C98" s="36" t="s">
        <v>265</v>
      </c>
      <c r="D98" s="79" t="s">
        <v>104</v>
      </c>
      <c r="E98" s="80" t="s">
        <v>11</v>
      </c>
      <c r="F98" s="77" t="s">
        <v>3</v>
      </c>
      <c r="G98" s="80">
        <v>1957</v>
      </c>
      <c r="H98" s="79" t="s">
        <v>169</v>
      </c>
      <c r="I98" s="73" t="str">
        <f t="shared" si="3"/>
        <v>D</v>
      </c>
      <c r="J98" s="73">
        <f>COUNTIF(I$7:I98,I98)</f>
        <v>5</v>
      </c>
      <c r="K98" s="83">
        <v>0.03449074074074074</v>
      </c>
    </row>
    <row r="99" spans="1:11" ht="12.75" hidden="1">
      <c r="A99" s="77">
        <v>79</v>
      </c>
      <c r="B99" s="77">
        <v>12</v>
      </c>
      <c r="C99" s="36" t="s">
        <v>190</v>
      </c>
      <c r="D99" s="79" t="s">
        <v>50</v>
      </c>
      <c r="E99" s="80" t="s">
        <v>11</v>
      </c>
      <c r="F99" s="77" t="s">
        <v>3</v>
      </c>
      <c r="G99" s="80">
        <v>1954</v>
      </c>
      <c r="H99" s="79" t="s">
        <v>26</v>
      </c>
      <c r="I99" s="73" t="str">
        <f t="shared" si="3"/>
        <v>D</v>
      </c>
      <c r="J99" s="73">
        <f>COUNTIF(I$7:I99,I99)</f>
        <v>6</v>
      </c>
      <c r="K99" s="83">
        <v>0.035277777777777776</v>
      </c>
    </row>
    <row r="100" spans="1:11" ht="12.75" hidden="1">
      <c r="A100" s="77">
        <v>85</v>
      </c>
      <c r="B100" s="77">
        <v>66</v>
      </c>
      <c r="C100" s="36" t="s">
        <v>239</v>
      </c>
      <c r="D100" s="79" t="s">
        <v>91</v>
      </c>
      <c r="E100" s="80" t="s">
        <v>11</v>
      </c>
      <c r="F100" s="77" t="s">
        <v>3</v>
      </c>
      <c r="G100" s="80">
        <v>1954</v>
      </c>
      <c r="H100" s="79" t="s">
        <v>13</v>
      </c>
      <c r="I100" s="73" t="str">
        <f t="shared" si="3"/>
        <v>D</v>
      </c>
      <c r="J100" s="73">
        <f>COUNTIF(I$7:I100,I100)</f>
        <v>7</v>
      </c>
      <c r="K100" s="83">
        <v>0.036238425925925924</v>
      </c>
    </row>
    <row r="101" spans="1:11" ht="12.75" hidden="1">
      <c r="A101" s="77">
        <v>104</v>
      </c>
      <c r="B101" s="77">
        <v>127</v>
      </c>
      <c r="C101" s="78" t="s">
        <v>289</v>
      </c>
      <c r="D101" s="79" t="s">
        <v>40</v>
      </c>
      <c r="E101" s="80" t="s">
        <v>11</v>
      </c>
      <c r="F101" s="77" t="s">
        <v>3</v>
      </c>
      <c r="G101" s="81">
        <v>1956</v>
      </c>
      <c r="H101" s="82" t="s">
        <v>156</v>
      </c>
      <c r="I101" s="73" t="str">
        <f t="shared" si="3"/>
        <v>D</v>
      </c>
      <c r="J101" s="73">
        <f>COUNTIF(I$7:I101,I101)</f>
        <v>8</v>
      </c>
      <c r="K101" s="83">
        <v>0.03892361111111111</v>
      </c>
    </row>
    <row r="102" spans="1:11" ht="12.75" hidden="1">
      <c r="A102" s="77">
        <v>106</v>
      </c>
      <c r="B102" s="77">
        <v>69</v>
      </c>
      <c r="C102" s="36" t="s">
        <v>181</v>
      </c>
      <c r="D102" s="79" t="s">
        <v>40</v>
      </c>
      <c r="E102" s="80" t="s">
        <v>11</v>
      </c>
      <c r="F102" s="77" t="s">
        <v>3</v>
      </c>
      <c r="G102" s="80">
        <v>1953</v>
      </c>
      <c r="H102" s="79" t="s">
        <v>13</v>
      </c>
      <c r="I102" s="73" t="str">
        <f t="shared" si="3"/>
        <v>D</v>
      </c>
      <c r="J102" s="73">
        <f>COUNTIF(I$7:I102,I102)</f>
        <v>9</v>
      </c>
      <c r="K102" s="83">
        <v>0.0391087962962963</v>
      </c>
    </row>
    <row r="103" spans="1:11" ht="12.75" hidden="1">
      <c r="A103" s="77">
        <v>116</v>
      </c>
      <c r="B103" s="77">
        <v>145</v>
      </c>
      <c r="C103" s="78" t="s">
        <v>333</v>
      </c>
      <c r="D103" s="79" t="s">
        <v>67</v>
      </c>
      <c r="E103" s="80" t="s">
        <v>11</v>
      </c>
      <c r="F103" s="77" t="s">
        <v>3</v>
      </c>
      <c r="G103" s="81">
        <v>1956</v>
      </c>
      <c r="H103" s="82" t="s">
        <v>156</v>
      </c>
      <c r="I103" s="73" t="str">
        <f t="shared" si="3"/>
        <v>D</v>
      </c>
      <c r="J103" s="73">
        <f>COUNTIF(I$7:I103,I103)</f>
        <v>10</v>
      </c>
      <c r="K103" s="83">
        <v>0.04131944444444444</v>
      </c>
    </row>
    <row r="104" spans="1:11" ht="12.75" hidden="1">
      <c r="A104" s="137">
        <v>118</v>
      </c>
      <c r="B104" s="137">
        <v>80</v>
      </c>
      <c r="C104" s="138" t="s">
        <v>198</v>
      </c>
      <c r="D104" s="139" t="s">
        <v>44</v>
      </c>
      <c r="E104" s="140" t="s">
        <v>11</v>
      </c>
      <c r="F104" s="137" t="s">
        <v>3</v>
      </c>
      <c r="G104" s="140">
        <v>1954</v>
      </c>
      <c r="H104" s="139" t="s">
        <v>134</v>
      </c>
      <c r="I104" s="141" t="str">
        <f t="shared" si="3"/>
        <v>D</v>
      </c>
      <c r="J104" s="141">
        <f>COUNTIF(I$7:I104,I104)</f>
        <v>11</v>
      </c>
      <c r="K104" s="142">
        <v>0.04173611111111111</v>
      </c>
    </row>
    <row r="105" spans="1:11" ht="33" customHeight="1">
      <c r="A105" s="202" t="s">
        <v>358</v>
      </c>
      <c r="B105" s="202"/>
      <c r="C105" s="202"/>
      <c r="D105" s="144"/>
      <c r="E105" s="145"/>
      <c r="F105" s="143"/>
      <c r="G105" s="145"/>
      <c r="H105" s="144"/>
      <c r="I105" s="146"/>
      <c r="J105" s="146"/>
      <c r="K105" s="147"/>
    </row>
    <row r="106" spans="1:11" s="93" customFormat="1" ht="15" customHeight="1">
      <c r="A106" s="86">
        <v>1</v>
      </c>
      <c r="B106" s="86">
        <v>39</v>
      </c>
      <c r="C106" s="87" t="s">
        <v>297</v>
      </c>
      <c r="D106" s="88" t="s">
        <v>40</v>
      </c>
      <c r="E106" s="89" t="s">
        <v>11</v>
      </c>
      <c r="F106" s="86" t="s">
        <v>3</v>
      </c>
      <c r="G106" s="90">
        <v>1947</v>
      </c>
      <c r="H106" s="91" t="s">
        <v>365</v>
      </c>
      <c r="I106" s="72" t="str">
        <f>IF($F106="m",IF($G$1-$G106&gt;19,IF($G$1-$G106&lt;40,"A",IF($G$1-$G106&gt;49,IF($G$1-$G106&gt;59,IF($G$1-$G106&gt;69,"E","D"),"C"),"B")),"JM"),IF($G$1-$G106&gt;19,IF($G$1-$G106&lt;40,"F",IF($G$1-$G106&lt;50,"G","H")),"JŽ"))</f>
        <v>E</v>
      </c>
      <c r="J106" s="72">
        <f>COUNTIF(I$7:I106,I106)</f>
        <v>1</v>
      </c>
      <c r="K106" s="92">
        <v>0.03540509259259259</v>
      </c>
    </row>
    <row r="107" spans="1:11" s="117" customFormat="1" ht="15" customHeight="1">
      <c r="A107" s="108">
        <v>2</v>
      </c>
      <c r="B107" s="108">
        <v>14</v>
      </c>
      <c r="C107" s="165" t="s">
        <v>259</v>
      </c>
      <c r="D107" s="110" t="s">
        <v>107</v>
      </c>
      <c r="E107" s="111" t="s">
        <v>11</v>
      </c>
      <c r="F107" s="108" t="s">
        <v>3</v>
      </c>
      <c r="G107" s="111">
        <v>1945</v>
      </c>
      <c r="H107" s="110" t="s">
        <v>156</v>
      </c>
      <c r="I107" s="115" t="str">
        <f>IF($F107="m",IF($G$1-$G107&gt;19,IF($G$1-$G107&lt;40,"A",IF($G$1-$G107&gt;49,IF($G$1-$G107&gt;59,IF($G$1-$G107&gt;69,"E","D"),"C"),"B")),"JM"),IF($G$1-$G107&gt;19,IF($G$1-$G107&lt;40,"F",IF($G$1-$G107&lt;50,"G","H")),"JŽ"))</f>
        <v>E</v>
      </c>
      <c r="J107" s="115">
        <f>COUNTIF(I$7:I107,I107)</f>
        <v>2</v>
      </c>
      <c r="K107" s="116">
        <v>0.03699074074074074</v>
      </c>
    </row>
    <row r="108" spans="1:11" s="130" customFormat="1" ht="15" customHeight="1">
      <c r="A108" s="121">
        <v>3</v>
      </c>
      <c r="B108" s="121">
        <v>29</v>
      </c>
      <c r="C108" s="169" t="s">
        <v>247</v>
      </c>
      <c r="D108" s="123" t="s">
        <v>97</v>
      </c>
      <c r="E108" s="124" t="s">
        <v>11</v>
      </c>
      <c r="F108" s="121" t="s">
        <v>3</v>
      </c>
      <c r="G108" s="124">
        <v>1943</v>
      </c>
      <c r="H108" s="123" t="s">
        <v>21</v>
      </c>
      <c r="I108" s="128" t="str">
        <f>IF($F108="m",IF($G$1-$G108&gt;19,IF($G$1-$G108&lt;40,"A",IF($G$1-$G108&gt;49,IF($G$1-$G108&gt;59,IF($G$1-$G108&gt;69,"E","D"),"C"),"B")),"JM"),IF($G$1-$G108&gt;19,IF($G$1-$G108&lt;40,"F",IF($G$1-$G108&lt;50,"G","H")),"JŽ"))</f>
        <v>E</v>
      </c>
      <c r="J108" s="128">
        <f>COUNTIF(I$7:I108,I108)</f>
        <v>3</v>
      </c>
      <c r="K108" s="129">
        <v>0.040682870370370376</v>
      </c>
    </row>
    <row r="109" spans="1:11" ht="12.75" hidden="1">
      <c r="A109" s="77">
        <v>117</v>
      </c>
      <c r="B109" s="77">
        <v>37</v>
      </c>
      <c r="C109" s="78" t="s">
        <v>274</v>
      </c>
      <c r="D109" s="136" t="s">
        <v>273</v>
      </c>
      <c r="E109" s="80" t="s">
        <v>11</v>
      </c>
      <c r="F109" s="77" t="s">
        <v>3</v>
      </c>
      <c r="G109" s="81">
        <v>1942</v>
      </c>
      <c r="H109" s="79" t="s">
        <v>22</v>
      </c>
      <c r="I109" s="73" t="str">
        <f>IF($F109="m",IF($G$1-$G109&gt;19,IF($G$1-$G109&lt;40,"A",IF($G$1-$G109&gt;49,IF($G$1-$G109&gt;59,IF($G$1-$G109&gt;69,"E","D"),"C"),"B")),"JM"),IF($G$1-$G109&gt;19,IF($G$1-$G109&lt;40,"F",IF($G$1-$G109&lt;50,"G","H")),"JŽ"))</f>
        <v>E</v>
      </c>
      <c r="J109" s="73">
        <f>COUNTIF(I$7:I109,I109)</f>
        <v>4</v>
      </c>
      <c r="K109" s="83">
        <v>0.041527777777777775</v>
      </c>
    </row>
    <row r="110" spans="1:11" ht="12.75" hidden="1">
      <c r="A110" s="137">
        <v>130</v>
      </c>
      <c r="B110" s="137">
        <v>152</v>
      </c>
      <c r="C110" s="153" t="s">
        <v>334</v>
      </c>
      <c r="D110" s="139" t="s">
        <v>73</v>
      </c>
      <c r="E110" s="140" t="s">
        <v>11</v>
      </c>
      <c r="F110" s="137" t="s">
        <v>3</v>
      </c>
      <c r="G110" s="149">
        <v>1941</v>
      </c>
      <c r="H110" s="150" t="s">
        <v>335</v>
      </c>
      <c r="I110" s="141" t="str">
        <f>IF($F110="m",IF($G$1-$G110&gt;19,IF($G$1-$G110&lt;40,"A",IF($G$1-$G110&gt;49,IF($G$1-$G110&gt;59,IF($G$1-$G110&gt;69,"E","D"),"C"),"B")),"JM"),IF($G$1-$G110&gt;19,IF($G$1-$G110&lt;40,"F",IF($G$1-$G110&lt;50,"G","H")),"JŽ"))</f>
        <v>E</v>
      </c>
      <c r="J110" s="141">
        <f>COUNTIF(I$7:I110,I110)</f>
        <v>5</v>
      </c>
      <c r="K110" s="142">
        <v>0.04407407407407407</v>
      </c>
    </row>
    <row r="111" spans="1:11" ht="36" customHeight="1">
      <c r="A111" s="202" t="s">
        <v>359</v>
      </c>
      <c r="B111" s="202"/>
      <c r="C111" s="202"/>
      <c r="D111" s="144"/>
      <c r="E111" s="145"/>
      <c r="F111" s="143"/>
      <c r="G111" s="151"/>
      <c r="H111" s="152"/>
      <c r="I111" s="146"/>
      <c r="J111" s="146"/>
      <c r="K111" s="147"/>
    </row>
    <row r="112" spans="1:11" s="93" customFormat="1" ht="15" customHeight="1">
      <c r="A112" s="86">
        <v>1</v>
      </c>
      <c r="B112" s="86">
        <v>142</v>
      </c>
      <c r="C112" s="94" t="s">
        <v>220</v>
      </c>
      <c r="D112" s="88" t="s">
        <v>62</v>
      </c>
      <c r="E112" s="89" t="s">
        <v>11</v>
      </c>
      <c r="F112" s="86" t="s">
        <v>4</v>
      </c>
      <c r="G112" s="89">
        <v>1985</v>
      </c>
      <c r="H112" s="88" t="s">
        <v>14</v>
      </c>
      <c r="I112" s="72" t="str">
        <f aca="true" t="shared" si="4" ref="I112:I130">IF($F112="m",IF($G$1-$G112&gt;19,IF($G$1-$G112&lt;40,"A",IF($G$1-$G112&gt;49,IF($G$1-$G112&gt;59,IF($G$1-$G112&gt;69,"E","D"),"C"),"B")),"JM"),IF($G$1-$G112&gt;19,IF($G$1-$G112&lt;40,"F",IF($G$1-$G112&lt;50,"G","H")),"JŽ"))</f>
        <v>F</v>
      </c>
      <c r="J112" s="72">
        <f>COUNTIF(I$7:I112,I112)</f>
        <v>1</v>
      </c>
      <c r="K112" s="92">
        <v>0.03311342592592593</v>
      </c>
    </row>
    <row r="113" spans="1:11" s="117" customFormat="1" ht="15" customHeight="1">
      <c r="A113" s="108">
        <v>2</v>
      </c>
      <c r="B113" s="108">
        <v>43</v>
      </c>
      <c r="C113" s="165" t="s">
        <v>212</v>
      </c>
      <c r="D113" s="110" t="s">
        <v>65</v>
      </c>
      <c r="E113" s="111" t="s">
        <v>11</v>
      </c>
      <c r="F113" s="108" t="s">
        <v>4</v>
      </c>
      <c r="G113" s="111">
        <v>1982</v>
      </c>
      <c r="H113" s="110" t="s">
        <v>142</v>
      </c>
      <c r="I113" s="115" t="str">
        <f t="shared" si="4"/>
        <v>F</v>
      </c>
      <c r="J113" s="115">
        <f>COUNTIF(I$7:I113,I113)</f>
        <v>2</v>
      </c>
      <c r="K113" s="116">
        <v>0.03349537037037037</v>
      </c>
    </row>
    <row r="114" spans="1:11" s="130" customFormat="1" ht="15" customHeight="1">
      <c r="A114" s="121">
        <v>3</v>
      </c>
      <c r="B114" s="121">
        <v>109</v>
      </c>
      <c r="C114" s="170" t="s">
        <v>263</v>
      </c>
      <c r="D114" s="126" t="s">
        <v>109</v>
      </c>
      <c r="E114" s="128" t="s">
        <v>11</v>
      </c>
      <c r="F114" s="121" t="s">
        <v>4</v>
      </c>
      <c r="G114" s="128">
        <v>1985</v>
      </c>
      <c r="H114" s="126" t="s">
        <v>14</v>
      </c>
      <c r="I114" s="128" t="str">
        <f t="shared" si="4"/>
        <v>F</v>
      </c>
      <c r="J114" s="128">
        <f>COUNTIF(I$7:I114,I114)</f>
        <v>3</v>
      </c>
      <c r="K114" s="129">
        <v>0.03483796296296296</v>
      </c>
    </row>
    <row r="115" spans="1:11" ht="12.75" hidden="1">
      <c r="A115" s="77">
        <v>81</v>
      </c>
      <c r="B115" s="77">
        <v>18</v>
      </c>
      <c r="C115" s="78" t="s">
        <v>290</v>
      </c>
      <c r="D115" s="79" t="s">
        <v>65</v>
      </c>
      <c r="E115" s="80" t="s">
        <v>11</v>
      </c>
      <c r="F115" s="77" t="s">
        <v>4</v>
      </c>
      <c r="G115" s="81">
        <v>1984</v>
      </c>
      <c r="H115" s="82" t="s">
        <v>276</v>
      </c>
      <c r="I115" s="73" t="str">
        <f t="shared" si="4"/>
        <v>F</v>
      </c>
      <c r="J115" s="73">
        <f>COUNTIF(I$7:I115,I115)</f>
        <v>4</v>
      </c>
      <c r="K115" s="83">
        <v>0.03546296296296297</v>
      </c>
    </row>
    <row r="116" spans="1:11" ht="12.75" hidden="1">
      <c r="A116" s="77">
        <v>87</v>
      </c>
      <c r="B116" s="77">
        <v>119</v>
      </c>
      <c r="C116" s="78" t="s">
        <v>185</v>
      </c>
      <c r="D116" s="79" t="s">
        <v>279</v>
      </c>
      <c r="E116" s="80" t="s">
        <v>11</v>
      </c>
      <c r="F116" s="77" t="s">
        <v>4</v>
      </c>
      <c r="G116" s="81">
        <v>1997</v>
      </c>
      <c r="H116" s="82" t="s">
        <v>121</v>
      </c>
      <c r="I116" s="73" t="str">
        <f t="shared" si="4"/>
        <v>F</v>
      </c>
      <c r="J116" s="73">
        <f>COUNTIF(I$7:I116,I116)</f>
        <v>5</v>
      </c>
      <c r="K116" s="83">
        <v>0.03650462962962963</v>
      </c>
    </row>
    <row r="117" spans="1:11" ht="12.75" hidden="1">
      <c r="A117" s="77">
        <v>88</v>
      </c>
      <c r="B117" s="77">
        <v>76</v>
      </c>
      <c r="C117" s="84" t="s">
        <v>314</v>
      </c>
      <c r="D117" s="79" t="s">
        <v>315</v>
      </c>
      <c r="E117" s="80" t="s">
        <v>12</v>
      </c>
      <c r="F117" s="77" t="s">
        <v>4</v>
      </c>
      <c r="G117" s="81">
        <v>1978</v>
      </c>
      <c r="H117" s="82" t="s">
        <v>307</v>
      </c>
      <c r="I117" s="73" t="str">
        <f t="shared" si="4"/>
        <v>F</v>
      </c>
      <c r="J117" s="73">
        <f>COUNTIF(I$7:I117,I117)</f>
        <v>6</v>
      </c>
      <c r="K117" s="83">
        <v>0.036550925925925924</v>
      </c>
    </row>
    <row r="118" spans="1:11" ht="12.75" hidden="1">
      <c r="A118" s="77">
        <v>89</v>
      </c>
      <c r="B118" s="77">
        <v>112</v>
      </c>
      <c r="C118" s="36" t="s">
        <v>248</v>
      </c>
      <c r="D118" s="79" t="s">
        <v>98</v>
      </c>
      <c r="E118" s="80" t="s">
        <v>11</v>
      </c>
      <c r="F118" s="77" t="s">
        <v>4</v>
      </c>
      <c r="G118" s="80">
        <v>1979</v>
      </c>
      <c r="H118" s="79" t="s">
        <v>165</v>
      </c>
      <c r="I118" s="73" t="str">
        <f t="shared" si="4"/>
        <v>F</v>
      </c>
      <c r="J118" s="73">
        <f>COUNTIF(I$7:I118,I118)</f>
        <v>7</v>
      </c>
      <c r="K118" s="83">
        <v>0.036631944444444446</v>
      </c>
    </row>
    <row r="119" spans="1:11" ht="12.75" hidden="1">
      <c r="A119" s="77">
        <v>98</v>
      </c>
      <c r="B119" s="77">
        <v>113</v>
      </c>
      <c r="C119" s="36" t="s">
        <v>271</v>
      </c>
      <c r="D119" s="79" t="s">
        <v>115</v>
      </c>
      <c r="E119" s="80" t="s">
        <v>11</v>
      </c>
      <c r="F119" s="77" t="s">
        <v>4</v>
      </c>
      <c r="G119" s="80">
        <v>1978</v>
      </c>
      <c r="H119" s="79" t="s">
        <v>152</v>
      </c>
      <c r="I119" s="73" t="str">
        <f t="shared" si="4"/>
        <v>F</v>
      </c>
      <c r="J119" s="73">
        <f>COUNTIF(I$7:I119,I119)</f>
        <v>8</v>
      </c>
      <c r="K119" s="83">
        <v>0.03758101851851852</v>
      </c>
    </row>
    <row r="120" spans="1:11" ht="12.75" hidden="1">
      <c r="A120" s="77">
        <v>100</v>
      </c>
      <c r="B120" s="77">
        <v>146</v>
      </c>
      <c r="C120" s="36" t="s">
        <v>187</v>
      </c>
      <c r="D120" s="79" t="s">
        <v>47</v>
      </c>
      <c r="E120" s="80" t="s">
        <v>11</v>
      </c>
      <c r="F120" s="77" t="s">
        <v>4</v>
      </c>
      <c r="G120" s="80">
        <v>1981</v>
      </c>
      <c r="H120" s="79" t="s">
        <v>124</v>
      </c>
      <c r="I120" s="73" t="str">
        <f t="shared" si="4"/>
        <v>F</v>
      </c>
      <c r="J120" s="73">
        <f>COUNTIF(I$7:I120,I120)</f>
        <v>9</v>
      </c>
      <c r="K120" s="83">
        <v>0.03854166666666667</v>
      </c>
    </row>
    <row r="121" spans="1:11" ht="12.75" hidden="1">
      <c r="A121" s="77">
        <v>101</v>
      </c>
      <c r="B121" s="77">
        <v>138</v>
      </c>
      <c r="C121" s="36" t="s">
        <v>230</v>
      </c>
      <c r="D121" s="79" t="s">
        <v>83</v>
      </c>
      <c r="E121" s="80" t="s">
        <v>11</v>
      </c>
      <c r="F121" s="77" t="s">
        <v>4</v>
      </c>
      <c r="G121" s="80">
        <v>1986</v>
      </c>
      <c r="H121" s="79" t="s">
        <v>158</v>
      </c>
      <c r="I121" s="73" t="str">
        <f t="shared" si="4"/>
        <v>F</v>
      </c>
      <c r="J121" s="73">
        <f>COUNTIF(I$7:I121,I121)</f>
        <v>10</v>
      </c>
      <c r="K121" s="83">
        <v>0.03864583333333333</v>
      </c>
    </row>
    <row r="122" spans="1:11" ht="12.75" hidden="1">
      <c r="A122" s="77">
        <v>112</v>
      </c>
      <c r="B122" s="77">
        <v>91</v>
      </c>
      <c r="C122" s="84" t="s">
        <v>321</v>
      </c>
      <c r="D122" s="79" t="s">
        <v>322</v>
      </c>
      <c r="E122" s="80" t="s">
        <v>12</v>
      </c>
      <c r="F122" s="77" t="s">
        <v>4</v>
      </c>
      <c r="G122" s="81">
        <v>1982</v>
      </c>
      <c r="H122" s="82" t="s">
        <v>307</v>
      </c>
      <c r="I122" s="73" t="str">
        <f t="shared" si="4"/>
        <v>F</v>
      </c>
      <c r="J122" s="73">
        <f>COUNTIF(I$7:I122,I122)</f>
        <v>11</v>
      </c>
      <c r="K122" s="83">
        <v>0.04061342592592593</v>
      </c>
    </row>
    <row r="123" spans="1:11" ht="12.75" hidden="1">
      <c r="A123" s="77">
        <v>114</v>
      </c>
      <c r="B123" s="77">
        <v>110</v>
      </c>
      <c r="C123" s="36" t="s">
        <v>199</v>
      </c>
      <c r="D123" s="79" t="s">
        <v>59</v>
      </c>
      <c r="E123" s="80" t="s">
        <v>11</v>
      </c>
      <c r="F123" s="77" t="s">
        <v>4</v>
      </c>
      <c r="G123" s="80">
        <v>1983</v>
      </c>
      <c r="H123" s="79" t="s">
        <v>135</v>
      </c>
      <c r="I123" s="73" t="str">
        <f t="shared" si="4"/>
        <v>F</v>
      </c>
      <c r="J123" s="73">
        <f>COUNTIF(I$7:I123,I123)</f>
        <v>12</v>
      </c>
      <c r="K123" s="83">
        <v>0.040682870370370376</v>
      </c>
    </row>
    <row r="124" spans="1:11" ht="12.75" hidden="1">
      <c r="A124" s="77">
        <v>115</v>
      </c>
      <c r="B124" s="77">
        <v>144</v>
      </c>
      <c r="C124" s="36" t="s">
        <v>260</v>
      </c>
      <c r="D124" s="79" t="s">
        <v>108</v>
      </c>
      <c r="E124" s="80" t="s">
        <v>11</v>
      </c>
      <c r="F124" s="77" t="s">
        <v>4</v>
      </c>
      <c r="G124" s="80">
        <v>1986</v>
      </c>
      <c r="H124" s="79" t="s">
        <v>15</v>
      </c>
      <c r="I124" s="73" t="str">
        <f t="shared" si="4"/>
        <v>F</v>
      </c>
      <c r="J124" s="73">
        <f>COUNTIF(I$7:I124,I124)</f>
        <v>13</v>
      </c>
      <c r="K124" s="83">
        <v>0.04127314814814815</v>
      </c>
    </row>
    <row r="125" spans="1:11" ht="12.75" hidden="1">
      <c r="A125" s="77">
        <v>121</v>
      </c>
      <c r="B125" s="77">
        <v>90</v>
      </c>
      <c r="C125" s="84" t="s">
        <v>319</v>
      </c>
      <c r="D125" s="79" t="s">
        <v>320</v>
      </c>
      <c r="E125" s="80" t="s">
        <v>12</v>
      </c>
      <c r="F125" s="77" t="s">
        <v>4</v>
      </c>
      <c r="G125" s="81">
        <v>1993</v>
      </c>
      <c r="H125" s="82" t="s">
        <v>307</v>
      </c>
      <c r="I125" s="73" t="str">
        <f t="shared" si="4"/>
        <v>F</v>
      </c>
      <c r="J125" s="73">
        <f>COUNTIF(I$7:I125,I125)</f>
        <v>14</v>
      </c>
      <c r="K125" s="83">
        <v>0.04252314814814815</v>
      </c>
    </row>
    <row r="126" spans="1:11" ht="12.75" hidden="1">
      <c r="A126" s="77">
        <v>125</v>
      </c>
      <c r="B126" s="77">
        <v>97</v>
      </c>
      <c r="C126" s="36" t="s">
        <v>192</v>
      </c>
      <c r="D126" s="79" t="s">
        <v>52</v>
      </c>
      <c r="E126" s="80" t="s">
        <v>11</v>
      </c>
      <c r="F126" s="77" t="s">
        <v>4</v>
      </c>
      <c r="G126" s="80">
        <v>1990</v>
      </c>
      <c r="H126" s="79" t="s">
        <v>127</v>
      </c>
      <c r="I126" s="73" t="str">
        <f t="shared" si="4"/>
        <v>F</v>
      </c>
      <c r="J126" s="73">
        <f>COUNTIF(I$7:I126,I126)</f>
        <v>15</v>
      </c>
      <c r="K126" s="83">
        <v>0.043819444444444446</v>
      </c>
    </row>
    <row r="127" spans="1:11" ht="12.75" hidden="1">
      <c r="A127" s="77">
        <v>126</v>
      </c>
      <c r="B127" s="77">
        <v>98</v>
      </c>
      <c r="C127" s="36" t="s">
        <v>209</v>
      </c>
      <c r="D127" s="79" t="s">
        <v>68</v>
      </c>
      <c r="E127" s="80" t="s">
        <v>11</v>
      </c>
      <c r="F127" s="77" t="s">
        <v>4</v>
      </c>
      <c r="G127" s="80">
        <v>1991</v>
      </c>
      <c r="H127" s="79" t="s">
        <v>139</v>
      </c>
      <c r="I127" s="73" t="str">
        <f t="shared" si="4"/>
        <v>F</v>
      </c>
      <c r="J127" s="73">
        <f>COUNTIF(I$7:I127,I127)</f>
        <v>16</v>
      </c>
      <c r="K127" s="83">
        <v>0.043819444444444446</v>
      </c>
    </row>
    <row r="128" spans="1:11" ht="12.75" hidden="1">
      <c r="A128" s="77">
        <v>128</v>
      </c>
      <c r="B128" s="77">
        <v>143</v>
      </c>
      <c r="C128" s="36" t="s">
        <v>242</v>
      </c>
      <c r="D128" s="79" t="s">
        <v>94</v>
      </c>
      <c r="E128" s="80" t="s">
        <v>11</v>
      </c>
      <c r="F128" s="77" t="s">
        <v>4</v>
      </c>
      <c r="G128" s="80">
        <v>1992</v>
      </c>
      <c r="H128" s="79" t="s">
        <v>14</v>
      </c>
      <c r="I128" s="73" t="str">
        <f t="shared" si="4"/>
        <v>F</v>
      </c>
      <c r="J128" s="73">
        <f>COUNTIF(I$7:I128,I128)</f>
        <v>17</v>
      </c>
      <c r="K128" s="83">
        <v>0.04396990740740741</v>
      </c>
    </row>
    <row r="129" spans="1:11" ht="12.75" hidden="1">
      <c r="A129" s="77">
        <v>129</v>
      </c>
      <c r="B129" s="77">
        <v>155</v>
      </c>
      <c r="C129" s="36" t="s">
        <v>336</v>
      </c>
      <c r="D129" s="79" t="s">
        <v>72</v>
      </c>
      <c r="E129" s="80" t="s">
        <v>11</v>
      </c>
      <c r="F129" s="77" t="s">
        <v>4</v>
      </c>
      <c r="G129" s="80">
        <v>1985</v>
      </c>
      <c r="H129" s="79" t="s">
        <v>14</v>
      </c>
      <c r="I129" s="73" t="str">
        <f t="shared" si="4"/>
        <v>F</v>
      </c>
      <c r="J129" s="73">
        <f>COUNTIF(I$7:I129,I129)</f>
        <v>18</v>
      </c>
      <c r="K129" s="83">
        <v>0.04396990740740741</v>
      </c>
    </row>
    <row r="130" spans="1:11" ht="12.75" hidden="1">
      <c r="A130" s="137">
        <v>131</v>
      </c>
      <c r="B130" s="137">
        <v>141</v>
      </c>
      <c r="C130" s="138" t="s">
        <v>203</v>
      </c>
      <c r="D130" s="139" t="s">
        <v>62</v>
      </c>
      <c r="E130" s="140" t="s">
        <v>11</v>
      </c>
      <c r="F130" s="137" t="s">
        <v>4</v>
      </c>
      <c r="G130" s="140">
        <v>1980</v>
      </c>
      <c r="H130" s="139" t="s">
        <v>18</v>
      </c>
      <c r="I130" s="141" t="str">
        <f t="shared" si="4"/>
        <v>F</v>
      </c>
      <c r="J130" s="141">
        <f>COUNTIF(I$7:I130,I130)</f>
        <v>19</v>
      </c>
      <c r="K130" s="142">
        <v>0.04414351851851852</v>
      </c>
    </row>
    <row r="131" spans="1:11" ht="31.5" customHeight="1">
      <c r="A131" s="154" t="s">
        <v>360</v>
      </c>
      <c r="B131" s="154"/>
      <c r="C131" s="154"/>
      <c r="D131" s="144"/>
      <c r="E131" s="145"/>
      <c r="F131" s="143"/>
      <c r="G131" s="145"/>
      <c r="H131" s="144"/>
      <c r="I131" s="146"/>
      <c r="J131" s="146"/>
      <c r="K131" s="147"/>
    </row>
    <row r="132" spans="1:11" s="93" customFormat="1" ht="15" customHeight="1">
      <c r="A132" s="86">
        <v>1</v>
      </c>
      <c r="B132" s="86">
        <v>100</v>
      </c>
      <c r="C132" s="94" t="s">
        <v>243</v>
      </c>
      <c r="D132" s="88" t="s">
        <v>95</v>
      </c>
      <c r="E132" s="89" t="s">
        <v>11</v>
      </c>
      <c r="F132" s="86" t="s">
        <v>4</v>
      </c>
      <c r="G132" s="89">
        <v>1974</v>
      </c>
      <c r="H132" s="88" t="s">
        <v>156</v>
      </c>
      <c r="I132" s="72" t="str">
        <f>IF($F132="m",IF($G$1-$G132&gt;19,IF($G$1-$G132&lt;40,"A",IF($G$1-$G132&gt;49,IF($G$1-$G132&gt;59,IF($G$1-$G132&gt;69,"E","D"),"C"),"B")),"JM"),IF($G$1-$G132&gt;19,IF($G$1-$G132&lt;40,"F",IF($G$1-$G132&lt;50,"G","H")),"JŽ"))</f>
        <v>G</v>
      </c>
      <c r="J132" s="72">
        <f>COUNTIF(I$7:I132,I132)</f>
        <v>1</v>
      </c>
      <c r="K132" s="92">
        <v>0.03260416666666667</v>
      </c>
    </row>
    <row r="133" spans="1:11" s="117" customFormat="1" ht="15" customHeight="1">
      <c r="A133" s="108">
        <v>2</v>
      </c>
      <c r="B133" s="108">
        <v>150</v>
      </c>
      <c r="C133" s="165" t="s">
        <v>266</v>
      </c>
      <c r="D133" s="110" t="s">
        <v>110</v>
      </c>
      <c r="E133" s="111" t="s">
        <v>11</v>
      </c>
      <c r="F133" s="108" t="s">
        <v>4</v>
      </c>
      <c r="G133" s="111">
        <v>1957</v>
      </c>
      <c r="H133" s="110" t="s">
        <v>170</v>
      </c>
      <c r="I133" s="115" t="s">
        <v>28</v>
      </c>
      <c r="J133" s="115">
        <f>COUNTIF(I$7:I133,I133)</f>
        <v>2</v>
      </c>
      <c r="K133" s="116">
        <v>0.03715277777777778</v>
      </c>
    </row>
    <row r="134" spans="1:11" s="130" customFormat="1" ht="15" customHeight="1">
      <c r="A134" s="121">
        <v>3</v>
      </c>
      <c r="B134" s="121">
        <v>140</v>
      </c>
      <c r="C134" s="169" t="s">
        <v>264</v>
      </c>
      <c r="D134" s="123" t="s">
        <v>75</v>
      </c>
      <c r="E134" s="124" t="s">
        <v>11</v>
      </c>
      <c r="F134" s="121" t="s">
        <v>4</v>
      </c>
      <c r="G134" s="124">
        <v>1977</v>
      </c>
      <c r="H134" s="123" t="s">
        <v>18</v>
      </c>
      <c r="I134" s="128" t="str">
        <f>IF($F134="m",IF($G$1-$G134&gt;19,IF($G$1-$G134&lt;40,"A",IF($G$1-$G134&gt;49,IF($G$1-$G134&gt;59,IF($G$1-$G134&gt;69,"E","D"),"C"),"B")),"JM"),IF($G$1-$G134&gt;19,IF($G$1-$G134&lt;40,"F",IF($G$1-$G134&lt;50,"G","H")),"JŽ"))</f>
        <v>G</v>
      </c>
      <c r="J134" s="128">
        <f>COUNTIF(I$7:I134,I134)</f>
        <v>3</v>
      </c>
      <c r="K134" s="129">
        <v>0.04028935185185185</v>
      </c>
    </row>
    <row r="135" spans="1:11" ht="12.75" hidden="1">
      <c r="A135" s="77">
        <v>111</v>
      </c>
      <c r="B135" s="77">
        <v>62</v>
      </c>
      <c r="C135" s="36" t="s">
        <v>269</v>
      </c>
      <c r="D135" s="79" t="s">
        <v>113</v>
      </c>
      <c r="E135" s="80" t="s">
        <v>11</v>
      </c>
      <c r="F135" s="77" t="s">
        <v>4</v>
      </c>
      <c r="G135" s="80">
        <v>1973</v>
      </c>
      <c r="H135" s="79" t="s">
        <v>172</v>
      </c>
      <c r="I135" s="73" t="str">
        <f>IF($F135="m",IF($G$1-$G135&gt;19,IF($G$1-$G135&lt;40,"A",IF($G$1-$G135&gt;49,IF($G$1-$G135&gt;59,IF($G$1-$G135&gt;69,"E","D"),"C"),"B")),"JM"),IF($G$1-$G135&gt;19,IF($G$1-$G135&lt;40,"F",IF($G$1-$G135&lt;50,"G","H")),"JŽ"))</f>
        <v>G</v>
      </c>
      <c r="J135" s="73">
        <f>COUNTIF(I$7:I135,I135)</f>
        <v>4</v>
      </c>
      <c r="K135" s="83">
        <v>0.040532407407407406</v>
      </c>
    </row>
    <row r="136" spans="1:11" ht="12.75" hidden="1">
      <c r="A136" s="137">
        <v>127</v>
      </c>
      <c r="B136" s="137">
        <v>124</v>
      </c>
      <c r="C136" s="148" t="s">
        <v>325</v>
      </c>
      <c r="D136" s="139" t="s">
        <v>326</v>
      </c>
      <c r="E136" s="140" t="s">
        <v>11</v>
      </c>
      <c r="F136" s="137" t="s">
        <v>4</v>
      </c>
      <c r="G136" s="149">
        <v>1974</v>
      </c>
      <c r="H136" s="150" t="s">
        <v>327</v>
      </c>
      <c r="I136" s="141" t="str">
        <f>IF($F136="m",IF($G$1-$G136&gt;19,IF($G$1-$G136&lt;40,"A",IF($G$1-$G136&gt;49,IF($G$1-$G136&gt;59,IF($G$1-$G136&gt;69,"E","D"),"C"),"B")),"JM"),IF($G$1-$G136&gt;19,IF($G$1-$G136&lt;40,"F",IF($G$1-$G136&lt;50,"G","H")),"JŽ"))</f>
        <v>G</v>
      </c>
      <c r="J136" s="141">
        <f>COUNTIF(I$7:I136,I136)</f>
        <v>5</v>
      </c>
      <c r="K136" s="142">
        <v>0.04393518518518519</v>
      </c>
    </row>
    <row r="137" spans="1:11" ht="29.25" customHeight="1">
      <c r="A137" s="202" t="s">
        <v>361</v>
      </c>
      <c r="B137" s="202"/>
      <c r="C137" s="202"/>
      <c r="D137" s="144"/>
      <c r="E137" s="145"/>
      <c r="F137" s="143"/>
      <c r="G137" s="151"/>
      <c r="H137" s="152"/>
      <c r="I137" s="146"/>
      <c r="J137" s="146"/>
      <c r="K137" s="147"/>
    </row>
    <row r="138" spans="1:11" s="93" customFormat="1" ht="15" customHeight="1">
      <c r="A138" s="86">
        <v>1</v>
      </c>
      <c r="B138" s="86">
        <v>34</v>
      </c>
      <c r="C138" s="94" t="s">
        <v>270</v>
      </c>
      <c r="D138" s="88" t="s">
        <v>114</v>
      </c>
      <c r="E138" s="89" t="s">
        <v>12</v>
      </c>
      <c r="F138" s="86" t="s">
        <v>4</v>
      </c>
      <c r="G138" s="89">
        <v>1960</v>
      </c>
      <c r="H138" s="88" t="s">
        <v>128</v>
      </c>
      <c r="I138" s="72" t="str">
        <f>IF($F138="m",IF($G$1-$G138&gt;19,IF($G$1-$G138&lt;40,"A",IF($G$1-$G138&gt;49,IF($G$1-$G138&gt;59,IF($G$1-$G138&gt;69,"E","D"),"C"),"B")),"JM"),IF($G$1-$G138&gt;19,IF($G$1-$G138&lt;40,"F",IF($G$1-$G138&lt;50,"G","H")),"JŽ"))</f>
        <v>H</v>
      </c>
      <c r="J138" s="72">
        <f>COUNTIF(I$7:I138,I138)</f>
        <v>1</v>
      </c>
      <c r="K138" s="92">
        <v>0.03314814814814815</v>
      </c>
    </row>
    <row r="139" spans="1:11" s="117" customFormat="1" ht="15" customHeight="1">
      <c r="A139" s="108">
        <v>2</v>
      </c>
      <c r="B139" s="108">
        <v>8</v>
      </c>
      <c r="C139" s="165" t="s">
        <v>194</v>
      </c>
      <c r="D139" s="110" t="s">
        <v>54</v>
      </c>
      <c r="E139" s="111" t="s">
        <v>11</v>
      </c>
      <c r="F139" s="108" t="s">
        <v>4</v>
      </c>
      <c r="G139" s="111">
        <v>1963</v>
      </c>
      <c r="H139" s="110" t="s">
        <v>129</v>
      </c>
      <c r="I139" s="115" t="str">
        <f>IF($F139="m",IF($G$1-$G139&gt;19,IF($G$1-$G139&lt;40,"A",IF($G$1-$G139&gt;49,IF($G$1-$G139&gt;59,IF($G$1-$G139&gt;69,"E","D"),"C"),"B")),"JM"),IF($G$1-$G139&gt;19,IF($G$1-$G139&lt;40,"F",IF($G$1-$G139&lt;50,"G","H")),"JŽ"))</f>
        <v>H</v>
      </c>
      <c r="J139" s="115">
        <f>COUNTIF(I$7:I139,I139)</f>
        <v>2</v>
      </c>
      <c r="K139" s="116">
        <v>0.034074074074074076</v>
      </c>
    </row>
    <row r="140" spans="1:11" s="130" customFormat="1" ht="15" customHeight="1">
      <c r="A140" s="121">
        <v>3</v>
      </c>
      <c r="B140" s="121">
        <v>68</v>
      </c>
      <c r="C140" s="169" t="s">
        <v>256</v>
      </c>
      <c r="D140" s="123" t="s">
        <v>105</v>
      </c>
      <c r="E140" s="124" t="s">
        <v>11</v>
      </c>
      <c r="F140" s="121" t="s">
        <v>4</v>
      </c>
      <c r="G140" s="124">
        <v>1958</v>
      </c>
      <c r="H140" s="123" t="s">
        <v>13</v>
      </c>
      <c r="I140" s="128" t="str">
        <f>IF($F140="m",IF($G$1-$G140&gt;19,IF($G$1-$G140&lt;40,"A",IF($G$1-$G140&gt;49,IF($G$1-$G140&gt;59,IF($G$1-$G140&gt;69,"E","D"),"C"),"B")),"JM"),IF($G$1-$G140&gt;19,IF($G$1-$G140&lt;40,"F",IF($G$1-$G140&lt;50,"G","H")),"JŽ"))</f>
        <v>H</v>
      </c>
      <c r="J140" s="128">
        <f>COUNTIF(I$7:I140,I140)</f>
        <v>3</v>
      </c>
      <c r="K140" s="129">
        <v>0.03469907407407408</v>
      </c>
    </row>
    <row r="141" spans="1:11" ht="12.75" hidden="1">
      <c r="A141" s="137">
        <v>119</v>
      </c>
      <c r="B141" s="137">
        <v>125</v>
      </c>
      <c r="C141" s="148" t="s">
        <v>328</v>
      </c>
      <c r="D141" s="139" t="s">
        <v>329</v>
      </c>
      <c r="E141" s="140" t="s">
        <v>11</v>
      </c>
      <c r="F141" s="137" t="s">
        <v>4</v>
      </c>
      <c r="G141" s="149">
        <v>1963</v>
      </c>
      <c r="H141" s="150" t="s">
        <v>327</v>
      </c>
      <c r="I141" s="141" t="str">
        <f>IF($F141="m",IF($G$1-$G141&gt;19,IF($G$1-$G141&lt;40,"A",IF($G$1-$G141&gt;49,IF($G$1-$G141&gt;59,IF($G$1-$G141&gt;69,"E","D"),"C"),"B")),"JM"),IF($G$1-$G141&gt;19,IF($G$1-$G141&lt;40,"F",IF($G$1-$G141&lt;50,"G","H")),"JŽ"))</f>
        <v>H</v>
      </c>
      <c r="J141" s="141">
        <f>COUNTIF(I$7:I141,I141)</f>
        <v>4</v>
      </c>
      <c r="K141" s="142">
        <v>0.042256944444444444</v>
      </c>
    </row>
    <row r="142" spans="1:11" ht="33" customHeight="1">
      <c r="A142" s="202" t="s">
        <v>362</v>
      </c>
      <c r="B142" s="202"/>
      <c r="C142" s="202"/>
      <c r="D142" s="144"/>
      <c r="E142" s="145"/>
      <c r="F142" s="143"/>
      <c r="G142" s="151"/>
      <c r="H142" s="152"/>
      <c r="I142" s="146"/>
      <c r="J142" s="146"/>
      <c r="K142" s="147"/>
    </row>
    <row r="143" spans="1:11" s="155" customFormat="1" ht="15" customHeight="1">
      <c r="A143" s="86">
        <v>1</v>
      </c>
      <c r="B143" s="86">
        <v>27</v>
      </c>
      <c r="C143" s="94" t="s">
        <v>251</v>
      </c>
      <c r="D143" s="88" t="s">
        <v>100</v>
      </c>
      <c r="E143" s="89" t="s">
        <v>11</v>
      </c>
      <c r="F143" s="86" t="s">
        <v>3</v>
      </c>
      <c r="G143" s="89">
        <v>1999</v>
      </c>
      <c r="H143" s="88" t="s">
        <v>15</v>
      </c>
      <c r="I143" s="72" t="str">
        <f>IF($F143="m",IF($G$1-$G143&gt;19,IF($G$1-$G143&lt;40,"A",IF($G$1-$G143&gt;49,IF($G$1-$G143&gt;59,IF($G$1-$G143&gt;69,"E","D"),"C"),"B")),"JM"),IF($G$1-$G143&gt;19,IF($G$1-$G143&lt;40,"F",IF($G$1-$G143&lt;50,"G","H")),"JŽ"))</f>
        <v>JM</v>
      </c>
      <c r="J143" s="72">
        <f>COUNTIF(I$7:I143,I143)</f>
        <v>1</v>
      </c>
      <c r="K143" s="92">
        <v>0.02866898148148148</v>
      </c>
    </row>
    <row r="144" spans="1:11" s="167" customFormat="1" ht="15" customHeight="1">
      <c r="A144" s="108">
        <v>2</v>
      </c>
      <c r="B144" s="108">
        <v>33</v>
      </c>
      <c r="C144" s="165" t="s">
        <v>79</v>
      </c>
      <c r="D144" s="110" t="s">
        <v>224</v>
      </c>
      <c r="E144" s="111" t="s">
        <v>12</v>
      </c>
      <c r="F144" s="108" t="s">
        <v>3</v>
      </c>
      <c r="G144" s="111">
        <v>2000</v>
      </c>
      <c r="H144" s="110" t="s">
        <v>153</v>
      </c>
      <c r="I144" s="115" t="str">
        <f>IF($F144="m",IF($G$1-$G144&gt;19,IF($G$1-$G144&lt;40,"A",IF($G$1-$G144&gt;49,IF($G$1-$G144&gt;59,IF($G$1-$G144&gt;69,"E","D"),"C"),"B")),"JM"),IF($G$1-$G144&gt;19,IF($G$1-$G144&lt;40,"F",IF($G$1-$G144&lt;50,"G","H")),"JŽ"))</f>
        <v>JM</v>
      </c>
      <c r="J144" s="115">
        <f>COUNTIF(I$7:I144,I144)</f>
        <v>2</v>
      </c>
      <c r="K144" s="116">
        <v>0.029236111111111112</v>
      </c>
    </row>
    <row r="145" spans="1:11" s="132" customFormat="1" ht="15" customHeight="1">
      <c r="A145" s="121">
        <v>3</v>
      </c>
      <c r="B145" s="121">
        <v>24</v>
      </c>
      <c r="C145" s="169" t="s">
        <v>244</v>
      </c>
      <c r="D145" s="123" t="s">
        <v>73</v>
      </c>
      <c r="E145" s="124" t="s">
        <v>11</v>
      </c>
      <c r="F145" s="121" t="s">
        <v>3</v>
      </c>
      <c r="G145" s="124">
        <v>2000</v>
      </c>
      <c r="H145" s="123" t="s">
        <v>131</v>
      </c>
      <c r="I145" s="128" t="str">
        <f>IF($F145="m",IF($G$1-$G145&gt;19,IF($G$1-$G145&lt;40,"A",IF($G$1-$G145&gt;49,IF($G$1-$G145&gt;59,IF($G$1-$G145&gt;69,"E","D"),"C"),"B")),"JM"),IF($G$1-$G145&gt;19,IF($G$1-$G145&lt;40,"F",IF($G$1-$G145&lt;50,"G","H")),"JŽ"))</f>
        <v>JM</v>
      </c>
      <c r="J145" s="128">
        <f>COUNTIF(I$7:I145,I145)</f>
        <v>3</v>
      </c>
      <c r="K145" s="129">
        <v>0.03215277777777777</v>
      </c>
    </row>
    <row r="146" spans="1:11" ht="26.25" customHeight="1">
      <c r="A146" s="203" t="s">
        <v>363</v>
      </c>
      <c r="B146" s="203"/>
      <c r="C146" s="203"/>
      <c r="D146" s="144"/>
      <c r="E146" s="145"/>
      <c r="F146" s="143"/>
      <c r="G146" s="145"/>
      <c r="H146" s="144"/>
      <c r="I146" s="146"/>
      <c r="J146" s="146"/>
      <c r="K146" s="147"/>
    </row>
    <row r="147" spans="1:11" s="93" customFormat="1" ht="15" customHeight="1">
      <c r="A147" s="86">
        <v>1</v>
      </c>
      <c r="B147" s="86">
        <v>117</v>
      </c>
      <c r="C147" s="94" t="s">
        <v>185</v>
      </c>
      <c r="D147" s="88" t="s">
        <v>46</v>
      </c>
      <c r="E147" s="89" t="s">
        <v>11</v>
      </c>
      <c r="F147" s="86" t="s">
        <v>4</v>
      </c>
      <c r="G147" s="89">
        <v>1998</v>
      </c>
      <c r="H147" s="88" t="s">
        <v>121</v>
      </c>
      <c r="I147" s="72" t="str">
        <f>IF($F147="m",IF($G$1-$G147&gt;19,IF($G$1-$G147&lt;40,"A",IF($G$1-$G147&gt;49,IF($G$1-$G147&gt;59,IF($G$1-$G147&gt;69,"E","D"),"C"),"B")),"JM"),IF($G$1-$G147&gt;19,IF($G$1-$G147&lt;40,"F",IF($G$1-$G147&lt;50,"G","H")),"JŽ"))</f>
        <v>JŽ</v>
      </c>
      <c r="J147" s="72">
        <f>COUNTIF(I$7:I147,I147)</f>
        <v>1</v>
      </c>
      <c r="K147" s="92">
        <v>0.03175925925925926</v>
      </c>
    </row>
    <row r="148" spans="1:11" s="117" customFormat="1" ht="15" customHeight="1">
      <c r="A148" s="108">
        <v>2</v>
      </c>
      <c r="B148" s="108">
        <v>120</v>
      </c>
      <c r="C148" s="166" t="s">
        <v>185</v>
      </c>
      <c r="D148" s="110" t="s">
        <v>280</v>
      </c>
      <c r="E148" s="111" t="s">
        <v>11</v>
      </c>
      <c r="F148" s="108" t="s">
        <v>4</v>
      </c>
      <c r="G148" s="112">
        <v>1999</v>
      </c>
      <c r="H148" s="113" t="s">
        <v>121</v>
      </c>
      <c r="I148" s="115" t="str">
        <f>IF($F148="m",IF($G$1-$G148&gt;19,IF($G$1-$G148&lt;40,"A",IF($G$1-$G148&gt;49,IF($G$1-$G148&gt;59,IF($G$1-$G148&gt;69,"E","D"),"C"),"B")),"JM"),IF($G$1-$G148&gt;19,IF($G$1-$G148&lt;40,"F",IF($G$1-$G148&lt;50,"G","H")),"JŽ"))</f>
        <v>JŽ</v>
      </c>
      <c r="J148" s="115">
        <f>COUNTIF(I$7:I148,I148)</f>
        <v>2</v>
      </c>
      <c r="K148" s="116">
        <v>0.03649305555555555</v>
      </c>
    </row>
    <row r="150" spans="1:11" ht="13.5">
      <c r="A150" s="201" t="s">
        <v>32</v>
      </c>
      <c r="B150" s="201"/>
      <c r="C150" s="201"/>
      <c r="D150" s="201"/>
      <c r="E150" s="201"/>
      <c r="F150" s="201"/>
      <c r="G150" s="201"/>
      <c r="H150" s="45"/>
      <c r="I150" s="51"/>
      <c r="J150" s="49"/>
      <c r="K150" s="17"/>
    </row>
    <row r="151" spans="1:11" ht="13.5">
      <c r="A151" s="201" t="s">
        <v>33</v>
      </c>
      <c r="B151" s="201"/>
      <c r="C151" s="201"/>
      <c r="D151" s="201"/>
      <c r="E151" s="201"/>
      <c r="F151" s="201"/>
      <c r="G151" s="74"/>
      <c r="H151" s="45"/>
      <c r="I151" s="51"/>
      <c r="J151" s="49"/>
      <c r="K151" s="17"/>
    </row>
  </sheetData>
  <sheetProtection/>
  <mergeCells count="10">
    <mergeCell ref="A5:C5"/>
    <mergeCell ref="A105:C105"/>
    <mergeCell ref="A111:C111"/>
    <mergeCell ref="A150:G150"/>
    <mergeCell ref="A151:F151"/>
    <mergeCell ref="A137:C137"/>
    <mergeCell ref="A142:C142"/>
    <mergeCell ref="A146:C146"/>
    <mergeCell ref="A2:L2"/>
    <mergeCell ref="A3:K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6.28125" style="1" customWidth="1"/>
    <col min="2" max="2" width="7.421875" style="1" customWidth="1"/>
    <col min="3" max="3" width="21.28125" style="13" customWidth="1"/>
    <col min="4" max="4" width="5.7109375" style="1" customWidth="1"/>
    <col min="5" max="5" width="9.140625" style="1" customWidth="1"/>
    <col min="6" max="6" width="17.28125" style="2" customWidth="1"/>
    <col min="7" max="8" width="0" style="1" hidden="1" customWidth="1"/>
    <col min="9" max="9" width="11.8515625" style="1" customWidth="1"/>
    <col min="10" max="16384" width="9.140625" style="1" customWidth="1"/>
  </cols>
  <sheetData>
    <row r="1" ht="3.75" customHeight="1"/>
    <row r="2" spans="1:11" s="172" customFormat="1" ht="36.75" customHeight="1">
      <c r="A2" s="206" t="s">
        <v>37</v>
      </c>
      <c r="B2" s="206"/>
      <c r="C2" s="206"/>
      <c r="D2" s="206"/>
      <c r="E2" s="206"/>
      <c r="F2" s="206"/>
      <c r="G2" s="206"/>
      <c r="H2" s="206"/>
      <c r="I2" s="206"/>
      <c r="J2" s="171"/>
      <c r="K2" s="171"/>
    </row>
    <row r="3" spans="1:11" s="172" customFormat="1" ht="19.5" customHeight="1">
      <c r="A3" s="206" t="s">
        <v>36</v>
      </c>
      <c r="B3" s="206"/>
      <c r="C3" s="206"/>
      <c r="D3" s="206"/>
      <c r="E3" s="206"/>
      <c r="F3" s="206"/>
      <c r="G3" s="206"/>
      <c r="H3" s="206"/>
      <c r="I3" s="206"/>
      <c r="J3" s="171"/>
      <c r="K3" s="171"/>
    </row>
    <row r="4" spans="1:11" s="173" customFormat="1" ht="18.75" customHeight="1">
      <c r="A4" s="207" t="s">
        <v>353</v>
      </c>
      <c r="B4" s="207"/>
      <c r="C4" s="207"/>
      <c r="D4" s="207"/>
      <c r="E4" s="207"/>
      <c r="F4" s="207"/>
      <c r="G4" s="207"/>
      <c r="H4" s="207"/>
      <c r="I4" s="207"/>
      <c r="J4" s="175"/>
      <c r="K4" s="175"/>
    </row>
    <row r="5" spans="1:11" s="173" customFormat="1" ht="18.75" customHeight="1">
      <c r="A5" s="16" t="s">
        <v>34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6" s="173" customFormat="1" ht="21" customHeight="1">
      <c r="A6" s="208" t="s">
        <v>31</v>
      </c>
      <c r="B6" s="208"/>
      <c r="C6" s="13"/>
      <c r="F6" s="174"/>
    </row>
    <row r="7" spans="1:9" s="173" customFormat="1" ht="44.25" customHeight="1">
      <c r="A7" s="177" t="s">
        <v>27</v>
      </c>
      <c r="B7" s="178" t="s">
        <v>29</v>
      </c>
      <c r="C7" s="14" t="s">
        <v>0</v>
      </c>
      <c r="D7" s="179" t="s">
        <v>5</v>
      </c>
      <c r="E7" s="178" t="s">
        <v>7</v>
      </c>
      <c r="F7" s="180" t="s">
        <v>1</v>
      </c>
      <c r="G7" s="179" t="s">
        <v>8</v>
      </c>
      <c r="H7" s="178" t="s">
        <v>9</v>
      </c>
      <c r="I7" s="179" t="s">
        <v>2</v>
      </c>
    </row>
    <row r="8" spans="1:9" s="93" customFormat="1" ht="18" customHeight="1">
      <c r="A8" s="193">
        <v>1</v>
      </c>
      <c r="B8" s="194">
        <v>1</v>
      </c>
      <c r="C8" s="195" t="s">
        <v>337</v>
      </c>
      <c r="D8" s="196" t="s">
        <v>3</v>
      </c>
      <c r="E8" s="196">
        <v>2001</v>
      </c>
      <c r="F8" s="197" t="s">
        <v>20</v>
      </c>
      <c r="G8" s="193"/>
      <c r="H8" s="193"/>
      <c r="I8" s="198">
        <v>0.006840277777777778</v>
      </c>
    </row>
    <row r="9" spans="1:9" s="117" customFormat="1" ht="18" customHeight="1">
      <c r="A9" s="187">
        <v>2</v>
      </c>
      <c r="B9" s="188">
        <v>3</v>
      </c>
      <c r="C9" s="189" t="s">
        <v>339</v>
      </c>
      <c r="D9" s="190" t="s">
        <v>3</v>
      </c>
      <c r="E9" s="190">
        <v>2004</v>
      </c>
      <c r="F9" s="191" t="s">
        <v>20</v>
      </c>
      <c r="G9" s="187"/>
      <c r="H9" s="187"/>
      <c r="I9" s="192">
        <v>0.006898148148148149</v>
      </c>
    </row>
    <row r="10" spans="1:9" s="130" customFormat="1" ht="18" customHeight="1">
      <c r="A10" s="181">
        <v>3</v>
      </c>
      <c r="B10" s="182">
        <v>9</v>
      </c>
      <c r="C10" s="183" t="s">
        <v>345</v>
      </c>
      <c r="D10" s="184" t="s">
        <v>3</v>
      </c>
      <c r="E10" s="184">
        <v>2003</v>
      </c>
      <c r="F10" s="185" t="s">
        <v>14</v>
      </c>
      <c r="G10" s="181"/>
      <c r="H10" s="181"/>
      <c r="I10" s="186">
        <v>0.0069097222222222225</v>
      </c>
    </row>
    <row r="11" spans="1:9" ht="18" customHeight="1">
      <c r="A11" s="3">
        <v>4</v>
      </c>
      <c r="B11" s="57">
        <v>12</v>
      </c>
      <c r="C11" s="58" t="s">
        <v>348</v>
      </c>
      <c r="D11" s="63" t="s">
        <v>3</v>
      </c>
      <c r="E11" s="63">
        <v>2004</v>
      </c>
      <c r="F11" s="64" t="s">
        <v>352</v>
      </c>
      <c r="G11" s="3"/>
      <c r="H11" s="3"/>
      <c r="I11" s="4">
        <v>0.006921296296296297</v>
      </c>
    </row>
    <row r="12" spans="1:9" ht="18" customHeight="1">
      <c r="A12" s="3">
        <v>5</v>
      </c>
      <c r="B12" s="57">
        <v>6</v>
      </c>
      <c r="C12" s="58" t="s">
        <v>342</v>
      </c>
      <c r="D12" s="63" t="s">
        <v>3</v>
      </c>
      <c r="E12" s="63">
        <v>2005</v>
      </c>
      <c r="F12" s="64" t="s">
        <v>351</v>
      </c>
      <c r="G12" s="3"/>
      <c r="H12" s="3"/>
      <c r="I12" s="4">
        <v>0.007604166666666666</v>
      </c>
    </row>
    <row r="13" spans="1:9" ht="18" customHeight="1">
      <c r="A13" s="3">
        <v>6</v>
      </c>
      <c r="B13" s="57">
        <v>7</v>
      </c>
      <c r="C13" s="58" t="s">
        <v>343</v>
      </c>
      <c r="D13" s="63" t="s">
        <v>3</v>
      </c>
      <c r="E13" s="57">
        <v>2004</v>
      </c>
      <c r="F13" s="58" t="s">
        <v>20</v>
      </c>
      <c r="G13" s="5"/>
      <c r="H13" s="5"/>
      <c r="I13" s="4">
        <v>0.00849537037037037</v>
      </c>
    </row>
    <row r="14" spans="1:11" ht="18" customHeight="1">
      <c r="A14" s="3">
        <v>7</v>
      </c>
      <c r="B14" s="57">
        <v>8</v>
      </c>
      <c r="C14" s="58" t="s">
        <v>344</v>
      </c>
      <c r="D14" s="63" t="s">
        <v>3</v>
      </c>
      <c r="E14" s="57">
        <v>2004</v>
      </c>
      <c r="F14" s="58" t="s">
        <v>20</v>
      </c>
      <c r="G14" s="3"/>
      <c r="H14" s="3"/>
      <c r="I14" s="4">
        <v>0.008518518518518519</v>
      </c>
      <c r="K14" s="6"/>
    </row>
    <row r="15" spans="1:9" ht="18" customHeight="1">
      <c r="A15" s="3">
        <v>8</v>
      </c>
      <c r="B15" s="59">
        <v>4</v>
      </c>
      <c r="C15" s="60" t="s">
        <v>340</v>
      </c>
      <c r="D15" s="63" t="s">
        <v>3</v>
      </c>
      <c r="E15" s="65">
        <v>2005</v>
      </c>
      <c r="F15" s="66" t="s">
        <v>20</v>
      </c>
      <c r="G15" s="3"/>
      <c r="H15" s="3"/>
      <c r="I15" s="4">
        <v>0.01037037037037037</v>
      </c>
    </row>
    <row r="16" spans="1:9" ht="18" customHeight="1">
      <c r="A16" s="3">
        <v>9</v>
      </c>
      <c r="B16" s="69">
        <v>2</v>
      </c>
      <c r="C16" s="70" t="s">
        <v>338</v>
      </c>
      <c r="D16" s="63" t="s">
        <v>3</v>
      </c>
      <c r="E16" s="67">
        <v>1936</v>
      </c>
      <c r="F16" s="68" t="s">
        <v>350</v>
      </c>
      <c r="G16" s="3"/>
      <c r="H16" s="3"/>
      <c r="I16" s="4">
        <v>0.016655092592592593</v>
      </c>
    </row>
    <row r="17" spans="1:9" ht="18" customHeight="1">
      <c r="A17" s="3">
        <v>10</v>
      </c>
      <c r="B17" s="61">
        <v>10</v>
      </c>
      <c r="C17" s="62" t="s">
        <v>346</v>
      </c>
      <c r="D17" s="63" t="s">
        <v>3</v>
      </c>
      <c r="E17" s="67">
        <v>1981</v>
      </c>
      <c r="F17" s="68" t="s">
        <v>20</v>
      </c>
      <c r="G17" s="3"/>
      <c r="H17" s="3"/>
      <c r="I17" s="4" t="s">
        <v>367</v>
      </c>
    </row>
    <row r="18" spans="1:9" ht="18" customHeight="1">
      <c r="A18" s="3">
        <v>11</v>
      </c>
      <c r="B18" s="61">
        <v>11</v>
      </c>
      <c r="C18" s="62" t="s">
        <v>347</v>
      </c>
      <c r="D18" s="63" t="s">
        <v>3</v>
      </c>
      <c r="E18" s="67">
        <v>2004</v>
      </c>
      <c r="F18" s="68" t="s">
        <v>121</v>
      </c>
      <c r="G18" s="3"/>
      <c r="H18" s="3"/>
      <c r="I18" s="4" t="s">
        <v>367</v>
      </c>
    </row>
    <row r="19" spans="1:9" s="12" customFormat="1" ht="19.5" customHeight="1">
      <c r="A19" s="7"/>
      <c r="B19" s="8"/>
      <c r="C19" s="15"/>
      <c r="D19" s="9"/>
      <c r="E19" s="9"/>
      <c r="F19" s="10"/>
      <c r="G19" s="7"/>
      <c r="H19" s="7"/>
      <c r="I19" s="11"/>
    </row>
    <row r="20" spans="1:9" ht="33" customHeight="1">
      <c r="A20" s="205" t="s">
        <v>30</v>
      </c>
      <c r="B20" s="205"/>
      <c r="C20" s="15" t="s">
        <v>366</v>
      </c>
      <c r="D20" s="9"/>
      <c r="E20" s="9"/>
      <c r="F20" s="10"/>
      <c r="G20" s="7"/>
      <c r="H20" s="7"/>
      <c r="I20" s="11"/>
    </row>
    <row r="21" spans="1:9" s="173" customFormat="1" ht="44.25" customHeight="1">
      <c r="A21" s="177" t="s">
        <v>27</v>
      </c>
      <c r="B21" s="178" t="s">
        <v>29</v>
      </c>
      <c r="C21" s="14" t="s">
        <v>0</v>
      </c>
      <c r="D21" s="179" t="s">
        <v>5</v>
      </c>
      <c r="E21" s="178" t="s">
        <v>7</v>
      </c>
      <c r="F21" s="180" t="s">
        <v>1</v>
      </c>
      <c r="G21" s="179" t="s">
        <v>8</v>
      </c>
      <c r="H21" s="178" t="s">
        <v>9</v>
      </c>
      <c r="I21" s="179" t="s">
        <v>2</v>
      </c>
    </row>
    <row r="22" spans="1:9" s="93" customFormat="1" ht="18" customHeight="1">
      <c r="A22" s="193">
        <v>1</v>
      </c>
      <c r="B22" s="194">
        <v>14</v>
      </c>
      <c r="C22" s="195" t="s">
        <v>349</v>
      </c>
      <c r="D22" s="196" t="s">
        <v>4</v>
      </c>
      <c r="E22" s="196">
        <v>2005</v>
      </c>
      <c r="F22" s="197" t="s">
        <v>20</v>
      </c>
      <c r="G22" s="193"/>
      <c r="H22" s="193"/>
      <c r="I22" s="198">
        <v>0.010393518518518519</v>
      </c>
    </row>
    <row r="23" spans="1:9" ht="18" customHeight="1">
      <c r="A23" s="3">
        <v>2</v>
      </c>
      <c r="B23" s="61">
        <v>5</v>
      </c>
      <c r="C23" s="62" t="s">
        <v>341</v>
      </c>
      <c r="D23" s="67" t="s">
        <v>4</v>
      </c>
      <c r="E23" s="67">
        <v>1977</v>
      </c>
      <c r="F23" s="68" t="s">
        <v>20</v>
      </c>
      <c r="G23" s="3"/>
      <c r="H23" s="3"/>
      <c r="I23" s="4" t="s">
        <v>367</v>
      </c>
    </row>
    <row r="26" spans="1:11" ht="13.5">
      <c r="A26" s="201" t="s">
        <v>32</v>
      </c>
      <c r="B26" s="201"/>
      <c r="C26" s="201"/>
      <c r="D26" s="201"/>
      <c r="E26" s="201"/>
      <c r="F26" s="201"/>
      <c r="G26" s="201"/>
      <c r="H26" s="45"/>
      <c r="I26" s="51"/>
      <c r="J26" s="49"/>
      <c r="K26" s="17"/>
    </row>
    <row r="27" spans="1:11" ht="13.5">
      <c r="A27" s="201" t="s">
        <v>33</v>
      </c>
      <c r="B27" s="201"/>
      <c r="C27" s="201"/>
      <c r="D27" s="201"/>
      <c r="E27" s="201"/>
      <c r="F27" s="201"/>
      <c r="G27" s="74"/>
      <c r="H27" s="45"/>
      <c r="I27" s="51"/>
      <c r="J27" s="49"/>
      <c r="K27" s="17"/>
    </row>
  </sheetData>
  <sheetProtection/>
  <mergeCells count="7">
    <mergeCell ref="A27:F27"/>
    <mergeCell ref="A20:B20"/>
    <mergeCell ref="A2:I2"/>
    <mergeCell ref="A3:I3"/>
    <mergeCell ref="A4:I4"/>
    <mergeCell ref="A6:B6"/>
    <mergeCell ref="A26:G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2017-07-30T15:28:36Z</cp:lastPrinted>
  <dcterms:created xsi:type="dcterms:W3CDTF">2006-08-10T15:02:00Z</dcterms:created>
  <dcterms:modified xsi:type="dcterms:W3CDTF">2017-07-30T16:25:59Z</dcterms:modified>
  <cp:category/>
  <cp:version/>
  <cp:contentType/>
  <cp:contentStatus/>
</cp:coreProperties>
</file>