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Vítězové" sheetId="1" r:id="rId1"/>
    <sheet name="Rekordy" sheetId="2" r:id="rId2"/>
    <sheet name="Výsledky" sheetId="3" r:id="rId3"/>
    <sheet name="M děti" sheetId="4" r:id="rId4"/>
    <sheet name="Nej žactvo" sheetId="5" r:id="rId5"/>
    <sheet name="Př D" sheetId="6" r:id="rId6"/>
    <sheet name="Př H" sheetId="7" r:id="rId7"/>
    <sheet name="Ml D" sheetId="8" r:id="rId8"/>
    <sheet name="Ml H" sheetId="9" r:id="rId9"/>
    <sheet name="St D" sheetId="10" r:id="rId10"/>
    <sheet name="St H" sheetId="11" r:id="rId11"/>
    <sheet name="D Ž" sheetId="12" r:id="rId12"/>
    <sheet name="D M" sheetId="13" r:id="rId13"/>
    <sheet name="Sponzoři" sheetId="14" r:id="rId14"/>
  </sheets>
  <definedNames/>
  <calcPr fullCalcOnLoad="1"/>
</workbook>
</file>

<file path=xl/comments2.xml><?xml version="1.0" encoding="utf-8"?>
<comments xmlns="http://schemas.openxmlformats.org/spreadsheetml/2006/main">
  <authors>
    <author>Ing. Zdeněk vévoda</author>
  </authors>
  <commentList>
    <comment ref="D14" authorId="0">
      <text>
        <r>
          <rPr>
            <b/>
            <sz val="9"/>
            <rFont val="Tahoma"/>
            <family val="2"/>
          </rPr>
          <t>Ing. Zdeněk vévoda:</t>
        </r>
        <r>
          <rPr>
            <sz val="9"/>
            <rFont val="Tahoma"/>
            <family val="2"/>
          </rPr>
          <t xml:space="preserve">
19.9.1980 Brno
</t>
        </r>
      </text>
    </comment>
  </commentList>
</comments>
</file>

<file path=xl/sharedStrings.xml><?xml version="1.0" encoding="utf-8"?>
<sst xmlns="http://schemas.openxmlformats.org/spreadsheetml/2006/main" count="353" uniqueCount="164">
  <si>
    <t xml:space="preserve">Malé děti </t>
  </si>
  <si>
    <t xml:space="preserve">          Výsledková listina </t>
  </si>
  <si>
    <t>Roč. :</t>
  </si>
  <si>
    <t>Trasa :</t>
  </si>
  <si>
    <t>150 m</t>
  </si>
  <si>
    <t>Pořadí :</t>
  </si>
  <si>
    <t>Jméno :</t>
  </si>
  <si>
    <t>Oddíl :</t>
  </si>
  <si>
    <t>Čas :</t>
  </si>
  <si>
    <t xml:space="preserve">St.č. : </t>
  </si>
  <si>
    <t>Horáková Daniela</t>
  </si>
  <si>
    <t>TJ Oslavany</t>
  </si>
  <si>
    <t>Nejmladší žactvo</t>
  </si>
  <si>
    <t>400 m</t>
  </si>
  <si>
    <t>Dospělí - muži</t>
  </si>
  <si>
    <t>Dospělí - ženy</t>
  </si>
  <si>
    <t>Přípravka dívky</t>
  </si>
  <si>
    <t>Přípravka hoši</t>
  </si>
  <si>
    <t>Mladší dívky</t>
  </si>
  <si>
    <t>Mladší hoši</t>
  </si>
  <si>
    <t>Starší dívky</t>
  </si>
  <si>
    <t>Starší hoši</t>
  </si>
  <si>
    <t>Mgr. Miloš Musil</t>
  </si>
  <si>
    <t>ředitel závodu</t>
  </si>
  <si>
    <t>Naši sponzoři</t>
  </si>
  <si>
    <t>STROJÍRNA OSLAVANY</t>
  </si>
  <si>
    <t>METALDYNE Oslavany</t>
  </si>
  <si>
    <t>Město Oslavany</t>
  </si>
  <si>
    <t>SIKO Ivančice</t>
  </si>
  <si>
    <t>Zapsal :</t>
  </si>
  <si>
    <t>Ing. Zdeněk Vévoda</t>
  </si>
  <si>
    <t>Libor Vojtěský - opravy vozů AVIA</t>
  </si>
  <si>
    <t xml:space="preserve">Jízdní kola - Zdeněk Berka </t>
  </si>
  <si>
    <t>K výsledkům závodů nebyly vzneseny žádné protesty.</t>
  </si>
  <si>
    <t xml:space="preserve">       Cena STROJÍRNY OSLAVANY a Vema Brno</t>
  </si>
  <si>
    <t>Horváth Petr</t>
  </si>
  <si>
    <t>Horváth Adam</t>
  </si>
  <si>
    <t>AC Moravský Krumlov</t>
  </si>
  <si>
    <t>TR</t>
  </si>
  <si>
    <t>Doubková Kateřina</t>
  </si>
  <si>
    <t>Vema Brno</t>
  </si>
  <si>
    <t>Cyklo Kubálek Zbýšov</t>
  </si>
  <si>
    <t>BIKE SPORT a SERVIS Ivančice</t>
  </si>
  <si>
    <t>Skupina ČEZ</t>
  </si>
  <si>
    <t>MM Bike Ivančice</t>
  </si>
  <si>
    <t>Vítězové</t>
  </si>
  <si>
    <t>Novotná Klára</t>
  </si>
  <si>
    <t>Brno</t>
  </si>
  <si>
    <t>Novotná Barbora</t>
  </si>
  <si>
    <t>Hutárková Veronika</t>
  </si>
  <si>
    <t>Jirásek Viktor</t>
  </si>
  <si>
    <t>Eibel Marek</t>
  </si>
  <si>
    <t>Eibel Vojtěch</t>
  </si>
  <si>
    <t>Alexová Barbora</t>
  </si>
  <si>
    <t>Hladký Adam</t>
  </si>
  <si>
    <t>AK Perná</t>
  </si>
  <si>
    <t>Goldschmidt Roman</t>
  </si>
  <si>
    <t>SK Mor. Krumlov</t>
  </si>
  <si>
    <t>Traťové rekordy Oslavanského podzimního krosu</t>
  </si>
  <si>
    <t>Karegorie</t>
  </si>
  <si>
    <t>Držitel</t>
  </si>
  <si>
    <t>Čas</t>
  </si>
  <si>
    <t>Rok vytvoření</t>
  </si>
  <si>
    <t>Rok narození</t>
  </si>
  <si>
    <t>Přípravka chlapci</t>
  </si>
  <si>
    <t>Pátek Oldřich</t>
  </si>
  <si>
    <t>Mladší žákyně</t>
  </si>
  <si>
    <t>Mladší žáci</t>
  </si>
  <si>
    <t>Starší žákyně</t>
  </si>
  <si>
    <t>Starší žáci</t>
  </si>
  <si>
    <t>Ženy</t>
  </si>
  <si>
    <t>Muži</t>
  </si>
  <si>
    <t>Oddíl</t>
  </si>
  <si>
    <t>Knapková Miroslava</t>
  </si>
  <si>
    <t>Žďár nad Sázavou</t>
  </si>
  <si>
    <t>ARC Brno</t>
  </si>
  <si>
    <t>Drnovice</t>
  </si>
  <si>
    <t>Smutný Radim</t>
  </si>
  <si>
    <t>Musilová Andrea</t>
  </si>
  <si>
    <t>Kohoutek Libor</t>
  </si>
  <si>
    <t>AC Mor. Krumlov</t>
  </si>
  <si>
    <t>Nejedlý Michal</t>
  </si>
  <si>
    <t>Vítkovice</t>
  </si>
  <si>
    <t>Kalovská Lenka</t>
  </si>
  <si>
    <t>AAC Brno</t>
  </si>
  <si>
    <t>Metaldyne Oslavany</t>
  </si>
  <si>
    <t>Jízdní kola - Zdeněk Berka - Ivančice</t>
  </si>
  <si>
    <t>Pazourek Ondřej</t>
  </si>
  <si>
    <t>Antoš Lukáš</t>
  </si>
  <si>
    <t>Horáková Ludmila</t>
  </si>
  <si>
    <t>Koláčková Adéla</t>
  </si>
  <si>
    <t>AK Kuřim</t>
  </si>
  <si>
    <t>AC Moravská Slávia</t>
  </si>
  <si>
    <t>Kozel David</t>
  </si>
  <si>
    <t>Krčma Aleš</t>
  </si>
  <si>
    <t>1070 m</t>
  </si>
  <si>
    <t>2140 m</t>
  </si>
  <si>
    <t>3210 m</t>
  </si>
  <si>
    <t>5350 m</t>
  </si>
  <si>
    <t>Antoš Tomáš</t>
  </si>
  <si>
    <t>Mor. Krumlov</t>
  </si>
  <si>
    <t>Hrdina Tomáš</t>
  </si>
  <si>
    <t>"Oslavanský podzimní kros"  XXXIV. Ročník</t>
  </si>
  <si>
    <t>TJ Oslavany a SŠK ZŠ Oslavany - sobota 5. října 2013</t>
  </si>
  <si>
    <t>2008 a mladší</t>
  </si>
  <si>
    <t>Babušková Natálie</t>
  </si>
  <si>
    <t>TJ Přísnotice</t>
  </si>
  <si>
    <t>Sedláčková Soňa</t>
  </si>
  <si>
    <t>Moosová Anna</t>
  </si>
  <si>
    <t>Horváth Ondřej</t>
  </si>
  <si>
    <t>2005 - 2007</t>
  </si>
  <si>
    <t>Neugebauer Adam</t>
  </si>
  <si>
    <t>Treuová Marie</t>
  </si>
  <si>
    <t>Martinů Daniel</t>
  </si>
  <si>
    <t>Gašpariková Adéla</t>
  </si>
  <si>
    <t>DNS</t>
  </si>
  <si>
    <t>2002 - 2004</t>
  </si>
  <si>
    <t>Samlíková Julie</t>
  </si>
  <si>
    <t>Hristová Desi</t>
  </si>
  <si>
    <t>Kolegarová Aneta</t>
  </si>
  <si>
    <t>Kolegarová Anna</t>
  </si>
  <si>
    <t>Všianská Tereza</t>
  </si>
  <si>
    <t>Sokol Přísnotice</t>
  </si>
  <si>
    <t>Sokol Bílovice n. S.</t>
  </si>
  <si>
    <t>Vlček Šimon</t>
  </si>
  <si>
    <t>2001 - 2000</t>
  </si>
  <si>
    <t>Ondráčková Denisa</t>
  </si>
  <si>
    <t>Negebauer Karel</t>
  </si>
  <si>
    <t>Novák Michal</t>
  </si>
  <si>
    <t>Slavík Ondřej</t>
  </si>
  <si>
    <t>SOKOL Přísnotice</t>
  </si>
  <si>
    <t>Neprezentoval se žádný závodník</t>
  </si>
  <si>
    <t>1999 - 1998</t>
  </si>
  <si>
    <t>1997 a starší</t>
  </si>
  <si>
    <t>Neugebauerová Martina</t>
  </si>
  <si>
    <t>Horáková Pavlína</t>
  </si>
  <si>
    <t>Novotná Martina</t>
  </si>
  <si>
    <t>Krátká Jana</t>
  </si>
  <si>
    <t>SOKOL Prštice</t>
  </si>
  <si>
    <t>Horáková Šárka</t>
  </si>
  <si>
    <t>Procházková Tereza</t>
  </si>
  <si>
    <t>Ořechov</t>
  </si>
  <si>
    <t>Rubič Daniel</t>
  </si>
  <si>
    <t>Koudelný Vojtěch</t>
  </si>
  <si>
    <t>Marek Ludvík</t>
  </si>
  <si>
    <t>Motárek Petr</t>
  </si>
  <si>
    <t>TJ Spartak Třebíč</t>
  </si>
  <si>
    <t>Kratochvíl Pavel</t>
  </si>
  <si>
    <t>SOKOL Rudíkov</t>
  </si>
  <si>
    <t>Kupka Pavel</t>
  </si>
  <si>
    <t>Lukovany</t>
  </si>
  <si>
    <t>Čepera Jan</t>
  </si>
  <si>
    <t>DNF</t>
  </si>
  <si>
    <t xml:space="preserve">     XXXIV. ročníku Oslavanského podzimního krosu se zůčastnilo 56 závodníků z 12 oddílů, za chladného</t>
  </si>
  <si>
    <t>slunečného  počasí, při teplotě okolo 12° Celsia. Traťový rekord nebyl překonán v žádné kategorii.</t>
  </si>
  <si>
    <t>Poštovní spořitelna ERA</t>
  </si>
  <si>
    <t xml:space="preserve">                  TJ Oslavany a ŠSK ZŠ Oslavany  sobota 5. října 2013</t>
  </si>
  <si>
    <t>TJ Sokol Přísnotice</t>
  </si>
  <si>
    <t xml:space="preserve">Krobotová Petra     </t>
  </si>
  <si>
    <t>Anna</t>
  </si>
  <si>
    <t xml:space="preserve">TJ Sokol Přísnotice </t>
  </si>
  <si>
    <t xml:space="preserve">Gabriela </t>
  </si>
  <si>
    <t>Gabriela</t>
  </si>
  <si>
    <t xml:space="preserve"> BIKE SKI SPORT - Ivančice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</si>
</sst>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mm:ss.0;@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i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4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47" fontId="0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47" fontId="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1" xfId="0" applyFont="1" applyBorder="1" applyAlignment="1">
      <alignment/>
    </xf>
    <xf numFmtId="47" fontId="9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left"/>
    </xf>
    <xf numFmtId="0" fontId="11" fillId="33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400050</xdr:colOff>
      <xdr:row>3</xdr:row>
      <xdr:rowOff>38100</xdr:rowOff>
    </xdr:from>
    <xdr:to>
      <xdr:col>19</xdr:col>
      <xdr:colOff>247650</xdr:colOff>
      <xdr:row>35</xdr:row>
      <xdr:rowOff>19050</xdr:rowOff>
    </xdr:to>
    <xdr:pic>
      <xdr:nvPicPr>
        <xdr:cNvPr id="1" name="Picture 3" descr="Logo_T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590550"/>
          <a:ext cx="4114800" cy="557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149</xdr:row>
      <xdr:rowOff>0</xdr:rowOff>
    </xdr:from>
    <xdr:to>
      <xdr:col>10</xdr:col>
      <xdr:colOff>800100</xdr:colOff>
      <xdr:row>149</xdr:row>
      <xdr:rowOff>0</xdr:rowOff>
    </xdr:to>
    <xdr:pic>
      <xdr:nvPicPr>
        <xdr:cNvPr id="1" name="Picture 2" descr="Logo_T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74525"/>
          <a:ext cx="598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27">
      <selection activeCell="E36" sqref="E36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5" width="9.7109375" style="0" customWidth="1"/>
    <col min="7" max="7" width="3.7109375" style="0" customWidth="1"/>
    <col min="8" max="8" width="13.421875" style="0" customWidth="1"/>
    <col min="9" max="9" width="3.7109375" style="0" customWidth="1"/>
    <col min="11" max="11" width="12.7109375" style="0" customWidth="1"/>
    <col min="12" max="12" width="3.8515625" style="0" customWidth="1"/>
  </cols>
  <sheetData>
    <row r="1" spans="1:8" ht="15.75">
      <c r="A1" s="15" t="str">
        <f>+'M děti'!C5</f>
        <v>"Oslavanský podzimní kros"  XXXIV. Ročník</v>
      </c>
      <c r="H1" s="26" t="str">
        <f>+'M děti'!C6</f>
        <v>       Cena STROJÍRNY OSLAVANY a Vema Brno</v>
      </c>
    </row>
    <row r="2" ht="15">
      <c r="D2" s="25" t="str">
        <f>+'M děti'!C10</f>
        <v>TJ Oslavany a SŠK ZŠ Oslavany - sobota 5. října 2013</v>
      </c>
    </row>
    <row r="4" spans="4:8" ht="18">
      <c r="D4" s="33" t="s">
        <v>45</v>
      </c>
      <c r="E4" s="33"/>
      <c r="F4" s="33"/>
      <c r="G4" s="33"/>
      <c r="H4" s="33"/>
    </row>
    <row r="6" spans="1:12" ht="15.75">
      <c r="A6" s="18"/>
      <c r="B6" s="19" t="str">
        <f>+'M děti'!B16</f>
        <v>Malé děti </v>
      </c>
      <c r="C6" s="20"/>
      <c r="D6" s="20"/>
      <c r="E6" s="20"/>
      <c r="F6" s="19" t="str">
        <f>+'M děti'!F16</f>
        <v>Roč. :</v>
      </c>
      <c r="G6" s="19"/>
      <c r="H6" s="19" t="str">
        <f>+'M děti'!H16</f>
        <v>2008 a mladší</v>
      </c>
      <c r="I6" s="20"/>
      <c r="J6" s="19" t="str">
        <f>+'M děti'!J16</f>
        <v>Trasa :</v>
      </c>
      <c r="K6" s="19" t="str">
        <f>+'M děti'!K16</f>
        <v>150 m</v>
      </c>
      <c r="L6" s="18"/>
    </row>
    <row r="7" spans="1:12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3.5" thickBot="1">
      <c r="A8" s="21"/>
      <c r="B8" s="22">
        <f>+'M děti'!B22</f>
        <v>1</v>
      </c>
      <c r="C8" s="22">
        <f>+'M děti'!C22</f>
        <v>8</v>
      </c>
      <c r="D8" s="22" t="str">
        <f>+'M děti'!D22</f>
        <v>Babušková Natálie</v>
      </c>
      <c r="E8" s="22"/>
      <c r="F8" s="22">
        <f>+'M děti'!F22</f>
        <v>2008</v>
      </c>
      <c r="G8" s="22"/>
      <c r="H8" s="22" t="str">
        <f>+'M děti'!H22</f>
        <v>TJ Přísnotice</v>
      </c>
      <c r="I8" s="22"/>
      <c r="J8" s="22"/>
      <c r="K8" s="23">
        <f>+'M děti'!K22</f>
        <v>0.0004050925925925926</v>
      </c>
      <c r="L8" s="24"/>
    </row>
    <row r="9" spans="1:11" ht="13.5" thickTop="1">
      <c r="A9" s="9"/>
      <c r="B9" s="16"/>
      <c r="C9" s="16"/>
      <c r="D9" s="16"/>
      <c r="E9" s="16"/>
      <c r="F9" s="16"/>
      <c r="G9" s="16"/>
      <c r="H9" s="16"/>
      <c r="I9" s="16"/>
      <c r="J9" s="16"/>
      <c r="K9" s="17"/>
    </row>
    <row r="10" spans="2:11" ht="12.75">
      <c r="B10" s="9"/>
      <c r="C10" s="9"/>
      <c r="D10" s="9"/>
      <c r="F10" s="9"/>
      <c r="H10" s="9"/>
      <c r="K10" s="10"/>
    </row>
    <row r="11" spans="2:11" ht="15.75">
      <c r="B11" s="1" t="str">
        <f>+'Nej žactvo'!B16</f>
        <v>Nejmladší žactvo</v>
      </c>
      <c r="C11" s="12"/>
      <c r="D11" s="12"/>
      <c r="E11" s="12"/>
      <c r="F11" s="1" t="str">
        <f>+'Nej žactvo'!F16</f>
        <v>Roč. :</v>
      </c>
      <c r="G11" s="1"/>
      <c r="H11" s="1" t="str">
        <f>+'Nej žactvo'!H16</f>
        <v>2005 - 2007</v>
      </c>
      <c r="I11" s="12"/>
      <c r="J11" s="1" t="str">
        <f>+'Nej žactvo'!J16</f>
        <v>Trasa :</v>
      </c>
      <c r="K11" s="1" t="str">
        <f>+'Nej žactvo'!K16</f>
        <v>400 m</v>
      </c>
    </row>
    <row r="12" spans="1:12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3.5" thickBot="1">
      <c r="A13" s="21"/>
      <c r="B13" s="22">
        <f>+'Nej žactvo'!B22</f>
        <v>1</v>
      </c>
      <c r="C13" s="22">
        <f>+'Nej žactvo'!C22</f>
        <v>6</v>
      </c>
      <c r="D13" s="22" t="str">
        <f>+'Nej žactvo'!D22</f>
        <v>Neugebauer Adam</v>
      </c>
      <c r="E13" s="22"/>
      <c r="F13" s="22">
        <f>+'Nej žactvo'!F22</f>
        <v>2005</v>
      </c>
      <c r="G13" s="22"/>
      <c r="H13" s="22" t="str">
        <f>+'Nej žactvo'!H22</f>
        <v>TJ Oslavany</v>
      </c>
      <c r="I13" s="22"/>
      <c r="J13" s="22"/>
      <c r="K13" s="23">
        <f>+'Nej žactvo'!K22</f>
        <v>0.0009895833333333334</v>
      </c>
      <c r="L13" s="24"/>
    </row>
    <row r="14" spans="1:11" ht="13.5" thickTop="1">
      <c r="A14" s="9"/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2:11" ht="12.75"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2" ht="15.75">
      <c r="A16" s="18"/>
      <c r="B16" s="19" t="str">
        <f>+'Př D'!B16</f>
        <v>Přípravka dívky</v>
      </c>
      <c r="C16" s="20"/>
      <c r="D16" s="20"/>
      <c r="E16" s="20"/>
      <c r="F16" s="19" t="str">
        <f>+'Př D'!F16</f>
        <v>Roč. :</v>
      </c>
      <c r="G16" s="19"/>
      <c r="H16" s="19" t="str">
        <f>+'Př D'!H16</f>
        <v>2002 - 2004</v>
      </c>
      <c r="I16" s="20"/>
      <c r="J16" s="19" t="str">
        <f>+'Př D'!J16</f>
        <v>Trasa :</v>
      </c>
      <c r="K16" s="19" t="str">
        <f>+'Př D'!K16</f>
        <v>1070 m</v>
      </c>
      <c r="L16" s="18"/>
    </row>
    <row r="17" spans="1:12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13.5" thickBot="1">
      <c r="A18" s="27" t="str">
        <f>+'Př D'!A22</f>
        <v>TR</v>
      </c>
      <c r="B18" s="28">
        <f>+'Př D'!B22</f>
        <v>1</v>
      </c>
      <c r="C18" s="22">
        <f>+'Př D'!C22</f>
        <v>49</v>
      </c>
      <c r="D18" s="22" t="str">
        <f>+'Př D'!D22</f>
        <v>Hutárková Veronika</v>
      </c>
      <c r="E18" s="22"/>
      <c r="F18" s="22">
        <f>+'Př D'!F22</f>
        <v>2004</v>
      </c>
      <c r="G18" s="22"/>
      <c r="H18" s="22" t="str">
        <f>+'Př D'!H22</f>
        <v>TJ Oslavany</v>
      </c>
      <c r="I18" s="22"/>
      <c r="J18" s="22"/>
      <c r="K18" s="23">
        <f>+'Př D'!K22</f>
        <v>0.0026099537037037033</v>
      </c>
      <c r="L18" s="24"/>
    </row>
    <row r="19" spans="1:11" ht="13.5" thickTop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7"/>
    </row>
    <row r="20" spans="2:11" ht="12.75"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2:11" ht="15.75">
      <c r="B21" s="1" t="str">
        <f>+'Př H'!B16</f>
        <v>Přípravka hoši</v>
      </c>
      <c r="C21" s="12"/>
      <c r="D21" s="12"/>
      <c r="E21" s="12"/>
      <c r="F21" s="1" t="str">
        <f>+'Př H'!F16</f>
        <v>Roč. :</v>
      </c>
      <c r="G21" s="1"/>
      <c r="H21" s="1" t="str">
        <f>+'Př H'!H16</f>
        <v>2002 - 2004</v>
      </c>
      <c r="I21" s="12"/>
      <c r="J21" s="1" t="str">
        <f>+'Př H'!J16</f>
        <v>Trasa :</v>
      </c>
      <c r="K21" s="1" t="str">
        <f>+'Př H'!K16</f>
        <v>1070 m</v>
      </c>
    </row>
    <row r="22" spans="1:12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3.5" thickBot="1">
      <c r="A23" s="27">
        <f>+'Př H'!A22</f>
        <v>0</v>
      </c>
      <c r="B23" s="28">
        <f>+'Př H'!B22</f>
        <v>1</v>
      </c>
      <c r="C23" s="22">
        <f>+'Př H'!C22</f>
        <v>53</v>
      </c>
      <c r="D23" s="22" t="str">
        <f>+'Př H'!D22</f>
        <v>Vlček Šimon</v>
      </c>
      <c r="E23" s="22"/>
      <c r="F23" s="22">
        <f>+'Př H'!F22</f>
        <v>2003</v>
      </c>
      <c r="G23" s="22"/>
      <c r="H23" s="22" t="str">
        <f>+'Př H'!H22</f>
        <v>TJ Oslavany</v>
      </c>
      <c r="I23" s="22"/>
      <c r="J23" s="22"/>
      <c r="K23" s="23">
        <f>+'Př H'!K22</f>
        <v>0.0025775462962962965</v>
      </c>
      <c r="L23" s="24"/>
    </row>
    <row r="24" spans="1:11" ht="13.5" thickTop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7"/>
    </row>
    <row r="25" spans="2:11" ht="12.75"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2" ht="15.75">
      <c r="A26" s="18"/>
      <c r="B26" s="19" t="str">
        <f>+'Ml D'!B16</f>
        <v>Mladší dívky</v>
      </c>
      <c r="C26" s="20"/>
      <c r="D26" s="20"/>
      <c r="E26" s="20"/>
      <c r="F26" s="19" t="str">
        <f>+'Ml D'!F16</f>
        <v>Roč. :</v>
      </c>
      <c r="G26" s="19"/>
      <c r="H26" s="19" t="str">
        <f>+'Ml D'!H16</f>
        <v>2001 - 2000</v>
      </c>
      <c r="I26" s="20"/>
      <c r="J26" s="19" t="str">
        <f>+'Ml D'!J16</f>
        <v>Trasa :</v>
      </c>
      <c r="K26" s="19" t="str">
        <f>+'Ml D'!K16</f>
        <v>1070 m</v>
      </c>
      <c r="L26" s="18"/>
    </row>
    <row r="27" spans="1:12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3.5" thickBot="1">
      <c r="A28" s="27">
        <f>+'Ml D'!A22</f>
        <v>0</v>
      </c>
      <c r="B28" s="28">
        <f>+'Ml D'!B22</f>
        <v>1</v>
      </c>
      <c r="C28" s="22">
        <f>+'Ml D'!C22</f>
        <v>48</v>
      </c>
      <c r="D28" s="22" t="str">
        <f>+'Ml D'!D22</f>
        <v>Koláčková Adéla</v>
      </c>
      <c r="E28" s="22"/>
      <c r="F28" s="22">
        <f>+'Ml D'!F22</f>
        <v>2001</v>
      </c>
      <c r="G28" s="22"/>
      <c r="H28" s="22" t="str">
        <f>+'Ml D'!H22</f>
        <v>AC Moravská Slávia</v>
      </c>
      <c r="I28" s="22"/>
      <c r="J28" s="22"/>
      <c r="K28" s="23">
        <f>+'Ml D'!K22</f>
        <v>0.002391203703703704</v>
      </c>
      <c r="L28" s="24"/>
    </row>
    <row r="29" spans="2:11" ht="13.5" thickTop="1">
      <c r="B29" s="9"/>
      <c r="C29" s="9"/>
      <c r="D29" s="9"/>
      <c r="E29" s="9"/>
      <c r="F29" s="9"/>
      <c r="G29" s="9"/>
      <c r="H29" s="9"/>
      <c r="I29" s="9"/>
      <c r="J29" s="9"/>
      <c r="K29" s="10"/>
    </row>
    <row r="30" spans="2:11" ht="12.75">
      <c r="B30" s="9"/>
      <c r="C30" s="9"/>
      <c r="D30" s="9"/>
      <c r="E30" s="9"/>
      <c r="F30" s="9"/>
      <c r="G30" s="9"/>
      <c r="H30" s="9"/>
      <c r="I30" s="9"/>
      <c r="J30" s="9"/>
      <c r="K30" s="10"/>
    </row>
    <row r="31" spans="2:11" ht="15.75">
      <c r="B31" s="1" t="str">
        <f>+'Ml H'!B16</f>
        <v>Mladší hoši</v>
      </c>
      <c r="C31" s="12"/>
      <c r="D31" s="12"/>
      <c r="E31" s="12"/>
      <c r="F31" s="1" t="str">
        <f>+'Ml H'!F16</f>
        <v>Roč. :</v>
      </c>
      <c r="G31" s="1"/>
      <c r="H31" s="1" t="str">
        <f>+'Ml H'!H16</f>
        <v>2001 - 2000</v>
      </c>
      <c r="I31" s="12"/>
      <c r="J31" s="1" t="str">
        <f>+'Ml H'!J16</f>
        <v>Trasa :</v>
      </c>
      <c r="K31" s="1" t="str">
        <f>+'Ml H'!K16</f>
        <v>2140 m</v>
      </c>
    </row>
    <row r="33" spans="1:12" ht="13.5" thickBot="1">
      <c r="A33" s="27">
        <f>+'Ml H'!A22</f>
        <v>0</v>
      </c>
      <c r="B33" s="28">
        <f>+'Ml H'!B22</f>
        <v>1</v>
      </c>
      <c r="C33" s="22">
        <f>+'Ml H'!C22</f>
        <v>52</v>
      </c>
      <c r="D33" s="22" t="str">
        <f>+'Ml H'!D22</f>
        <v>Krčma Aleš</v>
      </c>
      <c r="E33" s="22"/>
      <c r="F33" s="22">
        <f>+'Ml H'!F22</f>
        <v>2001</v>
      </c>
      <c r="G33" s="22"/>
      <c r="H33" s="22" t="str">
        <f>+'Ml H'!H22</f>
        <v>TJ Oslavany</v>
      </c>
      <c r="I33" s="22"/>
      <c r="J33" s="22"/>
      <c r="K33" s="23">
        <f>+'Ml H'!K22</f>
        <v>0.0051736111111111115</v>
      </c>
      <c r="L33" s="24"/>
    </row>
    <row r="34" spans="2:11" ht="13.5" thickTop="1">
      <c r="B34" s="9"/>
      <c r="C34" s="9"/>
      <c r="D34" s="9"/>
      <c r="E34" s="9"/>
      <c r="F34" s="9"/>
      <c r="G34" s="9"/>
      <c r="H34" s="9"/>
      <c r="I34" s="9"/>
      <c r="J34" s="9"/>
      <c r="K34" s="10"/>
    </row>
    <row r="35" spans="2:11" ht="12.75">
      <c r="B35" s="9"/>
      <c r="C35" s="9"/>
      <c r="D35" s="9"/>
      <c r="E35" s="9"/>
      <c r="F35" s="9"/>
      <c r="G35" s="9"/>
      <c r="H35" s="9"/>
      <c r="I35" s="9"/>
      <c r="J35" s="9"/>
      <c r="K35" s="10"/>
    </row>
    <row r="36" spans="2:11" ht="15.75">
      <c r="B36" s="1" t="str">
        <f>+'St D'!B16</f>
        <v>Starší dívky</v>
      </c>
      <c r="C36" s="12"/>
      <c r="D36" s="12"/>
      <c r="E36" s="12"/>
      <c r="F36" s="1" t="str">
        <f>+'St D'!F16</f>
        <v>Roč. :</v>
      </c>
      <c r="G36" s="1"/>
      <c r="H36" s="1" t="str">
        <f>+'St D'!H16</f>
        <v>1999 - 1998</v>
      </c>
      <c r="I36" s="12"/>
      <c r="J36" s="1" t="str">
        <f>+'St D'!J16</f>
        <v>Trasa :</v>
      </c>
      <c r="K36" s="1" t="str">
        <f>+'St D'!K16</f>
        <v>2140 m</v>
      </c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3.5" thickBot="1">
      <c r="A38" s="22"/>
      <c r="B38" s="22">
        <f>+'St D'!B21</f>
        <v>1</v>
      </c>
      <c r="C38" s="22">
        <f>+'St D'!C21</f>
        <v>97</v>
      </c>
      <c r="D38" s="22" t="str">
        <f>+'St D'!D21</f>
        <v>Kolegarová Aneta</v>
      </c>
      <c r="E38" s="22"/>
      <c r="F38" s="22">
        <f>+'St D'!F21</f>
        <v>2002</v>
      </c>
      <c r="G38" s="22"/>
      <c r="H38" s="22" t="str">
        <f>+'St D'!H21</f>
        <v>TJ Sokol Přísnotice</v>
      </c>
      <c r="I38" s="22"/>
      <c r="J38" s="22"/>
      <c r="K38" s="23">
        <f>+'St D'!K21</f>
        <v>0.005923611111111111</v>
      </c>
      <c r="L38" s="24"/>
    </row>
    <row r="39" spans="2:11" ht="13.5" thickTop="1">
      <c r="B39" s="9"/>
      <c r="C39" s="9"/>
      <c r="D39" s="9"/>
      <c r="E39" s="9"/>
      <c r="F39" s="9"/>
      <c r="G39" s="9"/>
      <c r="H39" s="9"/>
      <c r="I39" s="9"/>
      <c r="J39" s="9"/>
      <c r="K39" s="10"/>
    </row>
    <row r="41" spans="2:11" ht="15.75">
      <c r="B41" s="1" t="str">
        <f>+'St H'!B16</f>
        <v>Starší hoši</v>
      </c>
      <c r="C41" s="12"/>
      <c r="D41" s="12"/>
      <c r="E41" s="12"/>
      <c r="F41" s="1" t="str">
        <f>+'St H'!F16</f>
        <v>Roč. :</v>
      </c>
      <c r="G41" s="1"/>
      <c r="H41" s="1" t="str">
        <f>+'St H'!H16</f>
        <v>1999 - 1998</v>
      </c>
      <c r="I41" s="1"/>
      <c r="J41" s="1" t="str">
        <f>+'St H'!J16</f>
        <v>Trasa :</v>
      </c>
      <c r="K41" s="1" t="str">
        <f>+'St H'!K16</f>
        <v>3210 m</v>
      </c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ht="13.5" thickBot="1">
      <c r="A43" s="27">
        <f>+'St H'!A22</f>
        <v>0</v>
      </c>
      <c r="B43" s="28">
        <f>+'St H'!B22</f>
        <v>1</v>
      </c>
      <c r="C43" s="22">
        <f>+'St H'!C22</f>
        <v>0</v>
      </c>
      <c r="D43" s="22">
        <f>+'St H'!D22</f>
        <v>0</v>
      </c>
      <c r="E43" s="22"/>
      <c r="F43" s="22">
        <f>+'St H'!F22</f>
        <v>0</v>
      </c>
      <c r="G43" s="22"/>
      <c r="H43" s="22">
        <f>+'St H'!H22</f>
        <v>0</v>
      </c>
      <c r="I43" s="22"/>
      <c r="J43" s="22"/>
      <c r="K43" s="23">
        <f>+'St H'!K22</f>
        <v>0</v>
      </c>
      <c r="L43" s="24"/>
    </row>
    <row r="44" spans="2:11" ht="13.5" thickTop="1">
      <c r="B44" s="9"/>
      <c r="C44" s="9"/>
      <c r="D44" s="9"/>
      <c r="E44" s="9"/>
      <c r="F44" s="9"/>
      <c r="G44" s="9"/>
      <c r="H44" s="9"/>
      <c r="I44" s="9"/>
      <c r="J44" s="9"/>
      <c r="K44" s="10"/>
    </row>
    <row r="45" spans="2:11" ht="12.75">
      <c r="B45" s="9"/>
      <c r="C45" s="9"/>
      <c r="D45" s="9"/>
      <c r="E45" s="9"/>
      <c r="F45" s="9"/>
      <c r="G45" s="9"/>
      <c r="H45" s="9"/>
      <c r="I45" s="9"/>
      <c r="J45" s="9"/>
      <c r="K45" s="10"/>
    </row>
    <row r="46" spans="2:11" ht="15.75">
      <c r="B46" s="1" t="str">
        <f>+'D Ž'!B16</f>
        <v>Dospělí - ženy</v>
      </c>
      <c r="C46" s="12"/>
      <c r="D46" s="12"/>
      <c r="E46" s="12"/>
      <c r="F46" s="1" t="str">
        <f>+'D Ž'!F16</f>
        <v>Roč. :</v>
      </c>
      <c r="G46" s="1"/>
      <c r="H46" s="1" t="str">
        <f>+'D Ž'!H16</f>
        <v>1997 a starší</v>
      </c>
      <c r="I46" s="1"/>
      <c r="J46" s="1" t="str">
        <f>+'D Ž'!J16</f>
        <v>Trasa :</v>
      </c>
      <c r="K46" s="1" t="str">
        <f>+'D Ž'!K16</f>
        <v>5350 m</v>
      </c>
    </row>
    <row r="48" spans="1:12" ht="13.5" thickBot="1">
      <c r="A48" s="27" t="str">
        <f>+'D Ž'!A22</f>
        <v>TR</v>
      </c>
      <c r="B48" s="28">
        <f>+'D Ž'!B22</f>
        <v>1</v>
      </c>
      <c r="C48" s="22">
        <f>+'D Ž'!C22</f>
        <v>96</v>
      </c>
      <c r="D48" s="22" t="str">
        <f>+'D Ž'!D22</f>
        <v>Doubková Kateřina</v>
      </c>
      <c r="E48" s="22"/>
      <c r="F48" s="22">
        <f>+'D Ž'!F22</f>
        <v>1972</v>
      </c>
      <c r="G48" s="22"/>
      <c r="H48" s="22" t="str">
        <f>+'D Ž'!H22</f>
        <v>AK Perná</v>
      </c>
      <c r="I48" s="22"/>
      <c r="J48" s="22"/>
      <c r="K48" s="23">
        <f>+'D Ž'!K22</f>
        <v>0.013950231481481482</v>
      </c>
      <c r="L48" s="24"/>
    </row>
    <row r="49" spans="2:11" ht="13.5" thickTop="1">
      <c r="B49" s="9"/>
      <c r="C49" s="9"/>
      <c r="D49" s="9"/>
      <c r="E49" s="9"/>
      <c r="F49" s="9"/>
      <c r="G49" s="9"/>
      <c r="H49" s="9"/>
      <c r="I49" s="9"/>
      <c r="J49" s="9"/>
      <c r="K49" s="10"/>
    </row>
    <row r="50" spans="2:11" ht="12.75">
      <c r="B50" s="9"/>
      <c r="C50" s="9"/>
      <c r="D50" s="9"/>
      <c r="E50" s="9"/>
      <c r="F50" s="9"/>
      <c r="G50" s="9"/>
      <c r="H50" s="9"/>
      <c r="I50" s="9"/>
      <c r="J50" s="9"/>
      <c r="K50" s="10"/>
    </row>
    <row r="51" spans="2:11" ht="15.75">
      <c r="B51" s="1" t="str">
        <f>+'D M'!B16</f>
        <v>Dospělí - muži</v>
      </c>
      <c r="C51" s="12"/>
      <c r="D51" s="12"/>
      <c r="E51" s="12"/>
      <c r="F51" s="1" t="str">
        <f>+'D M'!F16</f>
        <v>Roč. :</v>
      </c>
      <c r="G51" s="1"/>
      <c r="H51" s="1" t="str">
        <f>+'D M'!H16</f>
        <v>1997 a starší</v>
      </c>
      <c r="I51" s="1"/>
      <c r="J51" s="1" t="str">
        <f>+'D M'!J16</f>
        <v>Trasa :</v>
      </c>
      <c r="K51" s="1" t="str">
        <f>+'D M'!K16</f>
        <v>5350 m</v>
      </c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ht="13.5" thickBot="1">
      <c r="A53" s="27" t="str">
        <f>+'D M'!A22</f>
        <v>TR</v>
      </c>
      <c r="B53" s="28">
        <f>+'D M'!B22</f>
        <v>1</v>
      </c>
      <c r="C53" s="22">
        <f>+'D M'!C22</f>
        <v>92</v>
      </c>
      <c r="D53" s="22" t="str">
        <f>+'D M'!D22</f>
        <v>Kratochvíl Pavel</v>
      </c>
      <c r="E53" s="22"/>
      <c r="F53" s="22">
        <f>+'D M'!F22</f>
        <v>1960</v>
      </c>
      <c r="G53" s="22"/>
      <c r="H53" s="22" t="str">
        <f>+'D M'!H22</f>
        <v>SOKOL Rudíkov</v>
      </c>
      <c r="I53" s="22"/>
      <c r="J53" s="22"/>
      <c r="K53" s="23">
        <f>+'D M'!K22</f>
        <v>0.011638888888888891</v>
      </c>
      <c r="L53" s="24"/>
    </row>
    <row r="54" spans="1:11" ht="13.5" thickTop="1">
      <c r="A54" s="9"/>
      <c r="B54" s="9"/>
      <c r="C54" s="9"/>
      <c r="D54" s="9"/>
      <c r="E54" s="9"/>
      <c r="F54" s="9"/>
      <c r="G54" s="9"/>
      <c r="H54" s="9"/>
      <c r="I54" s="9"/>
      <c r="J54" s="9"/>
      <c r="K54" s="10"/>
    </row>
    <row r="55" spans="1:1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10"/>
    </row>
    <row r="56" spans="1:1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10"/>
    </row>
    <row r="58" spans="2:10" ht="12.75">
      <c r="B58" t="s">
        <v>29</v>
      </c>
      <c r="J58" t="s">
        <v>22</v>
      </c>
    </row>
    <row r="59" spans="2:10" ht="12.75">
      <c r="B59" t="s">
        <v>30</v>
      </c>
      <c r="J59" t="s">
        <v>23</v>
      </c>
    </row>
    <row r="64" ht="23.25">
      <c r="B64" s="13" t="s">
        <v>24</v>
      </c>
    </row>
    <row r="67" spans="2:8" ht="12.75">
      <c r="B67" s="2" t="s">
        <v>25</v>
      </c>
      <c r="H67" s="2"/>
    </row>
    <row r="68" spans="2:8" ht="12.75">
      <c r="B68" s="2" t="s">
        <v>40</v>
      </c>
      <c r="H68" s="2"/>
    </row>
    <row r="69" spans="2:8" ht="12.75">
      <c r="B69" s="2" t="s">
        <v>26</v>
      </c>
      <c r="H69" s="2"/>
    </row>
    <row r="70" spans="2:8" ht="12.75">
      <c r="B70" s="2" t="s">
        <v>27</v>
      </c>
      <c r="H70" s="2"/>
    </row>
    <row r="71" spans="2:8" ht="12.75">
      <c r="B71" s="2" t="s">
        <v>31</v>
      </c>
      <c r="H71" s="2" t="s">
        <v>41</v>
      </c>
    </row>
    <row r="72" spans="2:8" ht="12.75">
      <c r="B72" s="2" t="s">
        <v>28</v>
      </c>
      <c r="H72" s="2" t="s">
        <v>42</v>
      </c>
    </row>
    <row r="73" spans="2:8" ht="12.75">
      <c r="B73" s="2" t="s">
        <v>43</v>
      </c>
      <c r="H73" s="2" t="s">
        <v>44</v>
      </c>
    </row>
    <row r="74" spans="2:8" ht="12.75">
      <c r="B74" s="2" t="s">
        <v>32</v>
      </c>
      <c r="H74" s="2"/>
    </row>
    <row r="75" spans="2:8" ht="12.75">
      <c r="B75" s="2"/>
      <c r="H75" s="2"/>
    </row>
    <row r="76" spans="2:8" ht="12.75">
      <c r="B76" s="2"/>
      <c r="H76" s="2"/>
    </row>
  </sheetData>
  <sheetProtection/>
  <mergeCells count="1">
    <mergeCell ref="D4:H4"/>
  </mergeCells>
  <printOptions/>
  <pageMargins left="0.43" right="0.37" top="0.28" bottom="0.33" header="0.17" footer="0.2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5:K27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7.7109375" style="0" customWidth="1"/>
    <col min="4" max="5" width="9.7109375" style="0" customWidth="1"/>
    <col min="7" max="7" width="3.7109375" style="0" customWidth="1"/>
    <col min="8" max="8" width="13.421875" style="0" customWidth="1"/>
    <col min="9" max="9" width="3.7109375" style="0" customWidth="1"/>
  </cols>
  <sheetData>
    <row r="5" ht="18">
      <c r="C5" s="3" t="s">
        <v>102</v>
      </c>
    </row>
    <row r="6" spans="3:5" ht="15.75">
      <c r="C6" s="1" t="s">
        <v>34</v>
      </c>
      <c r="D6" s="1"/>
      <c r="E6" s="1"/>
    </row>
    <row r="7" spans="2:3" ht="12.75">
      <c r="B7" s="2"/>
      <c r="C7" s="2"/>
    </row>
    <row r="8" ht="12.75">
      <c r="C8" s="2"/>
    </row>
    <row r="10" ht="15.75">
      <c r="C10" s="1" t="s">
        <v>103</v>
      </c>
    </row>
    <row r="13" ht="18">
      <c r="D13" s="3" t="s">
        <v>1</v>
      </c>
    </row>
    <row r="16" spans="2:11" ht="12.75">
      <c r="B16" s="2" t="s">
        <v>20</v>
      </c>
      <c r="F16" s="2" t="s">
        <v>2</v>
      </c>
      <c r="G16" s="2"/>
      <c r="H16" t="s">
        <v>132</v>
      </c>
      <c r="J16" s="2" t="s">
        <v>3</v>
      </c>
      <c r="K16" t="s">
        <v>96</v>
      </c>
    </row>
    <row r="20" spans="2:11" ht="12.75">
      <c r="B20" s="4" t="s">
        <v>5</v>
      </c>
      <c r="C20" s="5" t="s">
        <v>9</v>
      </c>
      <c r="D20" s="4" t="s">
        <v>6</v>
      </c>
      <c r="E20" s="4"/>
      <c r="F20" s="4" t="s">
        <v>2</v>
      </c>
      <c r="G20" s="4"/>
      <c r="H20" s="4" t="s">
        <v>7</v>
      </c>
      <c r="I20" s="4"/>
      <c r="J20" s="4"/>
      <c r="K20" s="4" t="s">
        <v>8</v>
      </c>
    </row>
    <row r="21" spans="2:11" ht="12.75">
      <c r="B21">
        <v>1</v>
      </c>
      <c r="C21">
        <v>97</v>
      </c>
      <c r="D21" t="s">
        <v>119</v>
      </c>
      <c r="F21">
        <v>2002</v>
      </c>
      <c r="H21" t="s">
        <v>157</v>
      </c>
      <c r="K21" s="6">
        <v>0.005923611111111111</v>
      </c>
    </row>
    <row r="22" spans="2:11" ht="12.75">
      <c r="B22">
        <f>+B21+1</f>
        <v>2</v>
      </c>
      <c r="C22">
        <v>43</v>
      </c>
      <c r="D22" t="s">
        <v>158</v>
      </c>
      <c r="F22">
        <v>1999</v>
      </c>
      <c r="H22" t="s">
        <v>11</v>
      </c>
      <c r="K22" s="6">
        <v>0.006100694444444444</v>
      </c>
    </row>
    <row r="23" spans="2:11" ht="12.75">
      <c r="B23">
        <f>+B22+1</f>
        <v>3</v>
      </c>
      <c r="C23">
        <v>95</v>
      </c>
      <c r="D23" t="s">
        <v>119</v>
      </c>
      <c r="E23" t="s">
        <v>159</v>
      </c>
      <c r="F23">
        <v>2002</v>
      </c>
      <c r="H23" t="s">
        <v>160</v>
      </c>
      <c r="K23" s="6">
        <v>0.007020833333333333</v>
      </c>
    </row>
    <row r="24" spans="2:11" ht="12.75">
      <c r="B24">
        <f>+B23+1</f>
        <v>4</v>
      </c>
      <c r="C24">
        <v>23</v>
      </c>
      <c r="D24" t="s">
        <v>120</v>
      </c>
      <c r="E24" t="s">
        <v>161</v>
      </c>
      <c r="F24">
        <v>1999</v>
      </c>
      <c r="H24" t="s">
        <v>160</v>
      </c>
      <c r="K24" s="6">
        <v>0.007021990740740741</v>
      </c>
    </row>
    <row r="25" ht="12.75">
      <c r="K25" s="6"/>
    </row>
    <row r="26" ht="12.75">
      <c r="K26" s="6"/>
    </row>
    <row r="27" ht="12.75">
      <c r="K27" s="6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Footer>&amp;LOslavany 4.10.2008&amp;C&amp;8Oslavanský podzimní kros XXIX. ročník&amp;RTJ Oslavany oddíl atletiky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5:K32"/>
  <sheetViews>
    <sheetView showGridLines="0" zoomScalePageLayoutView="0" workbookViewId="0" topLeftCell="A1">
      <selection activeCell="C10" sqref="C10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7.7109375" style="0" customWidth="1"/>
    <col min="4" max="5" width="9.7109375" style="0" customWidth="1"/>
    <col min="7" max="7" width="3.7109375" style="0" customWidth="1"/>
    <col min="8" max="8" width="13.421875" style="0" customWidth="1"/>
    <col min="9" max="9" width="3.7109375" style="0" customWidth="1"/>
  </cols>
  <sheetData>
    <row r="5" ht="18">
      <c r="C5" s="3" t="s">
        <v>102</v>
      </c>
    </row>
    <row r="6" spans="3:5" ht="15.75">
      <c r="C6" s="1" t="s">
        <v>34</v>
      </c>
      <c r="D6" s="1"/>
      <c r="E6" s="1"/>
    </row>
    <row r="7" spans="2:3" ht="12.75">
      <c r="B7" s="2"/>
      <c r="C7" s="2"/>
    </row>
    <row r="8" ht="12.75">
      <c r="C8" s="2"/>
    </row>
    <row r="10" ht="15.75">
      <c r="C10" s="1" t="s">
        <v>103</v>
      </c>
    </row>
    <row r="13" ht="18">
      <c r="D13" s="3" t="s">
        <v>1</v>
      </c>
    </row>
    <row r="16" spans="2:11" ht="12.75">
      <c r="B16" s="2" t="s">
        <v>21</v>
      </c>
      <c r="F16" s="2" t="s">
        <v>2</v>
      </c>
      <c r="G16" s="2"/>
      <c r="H16" t="s">
        <v>132</v>
      </c>
      <c r="J16" s="2" t="s">
        <v>3</v>
      </c>
      <c r="K16" t="s">
        <v>97</v>
      </c>
    </row>
    <row r="20" spans="2:11" ht="12.75">
      <c r="B20" s="4" t="s">
        <v>5</v>
      </c>
      <c r="C20" s="5" t="s">
        <v>9</v>
      </c>
      <c r="D20" s="4" t="s">
        <v>6</v>
      </c>
      <c r="E20" s="4"/>
      <c r="F20" s="4" t="s">
        <v>2</v>
      </c>
      <c r="G20" s="4"/>
      <c r="H20" s="4" t="s">
        <v>7</v>
      </c>
      <c r="I20" s="4"/>
      <c r="J20" s="4"/>
      <c r="K20" s="4" t="s">
        <v>8</v>
      </c>
    </row>
    <row r="22" spans="2:11" ht="12.75">
      <c r="B22">
        <v>1</v>
      </c>
      <c r="K22" s="6"/>
    </row>
    <row r="23" spans="2:11" ht="12.75">
      <c r="B23">
        <f>+B22+1</f>
        <v>2</v>
      </c>
      <c r="K23" s="6"/>
    </row>
    <row r="24" spans="2:11" ht="12.75">
      <c r="B24">
        <f>+B23+1</f>
        <v>3</v>
      </c>
      <c r="K24" s="6"/>
    </row>
    <row r="25" spans="2:11" ht="12.75">
      <c r="B25">
        <f>+B24+1</f>
        <v>4</v>
      </c>
      <c r="C25" s="8"/>
      <c r="K25" s="6"/>
    </row>
    <row r="26" spans="2:11" ht="12.75">
      <c r="B26">
        <f>+B25+1</f>
        <v>5</v>
      </c>
      <c r="K26" s="6"/>
    </row>
    <row r="27" spans="2:11" ht="12.75">
      <c r="B27">
        <f>+B26+1</f>
        <v>6</v>
      </c>
      <c r="K27" s="6"/>
    </row>
    <row r="28" spans="3:11" ht="12.75">
      <c r="C28" s="8"/>
      <c r="K28" s="6"/>
    </row>
    <row r="29" spans="3:11" ht="12.75">
      <c r="C29" s="8"/>
      <c r="K29" s="6"/>
    </row>
    <row r="30" spans="3:11" ht="12.75">
      <c r="C30" s="7"/>
      <c r="K30" s="6"/>
    </row>
    <row r="31" ht="12.75">
      <c r="K31" s="6"/>
    </row>
    <row r="32" ht="12.75">
      <c r="K32" s="6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Footer>&amp;LOslavany 4.10.2008&amp;C&amp;8Oslavanský podzimní kros XXIX. ročník&amp;RTJ Oslavany oddíl atletiky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5:K29"/>
  <sheetViews>
    <sheetView showGridLines="0" zoomScalePageLayoutView="0" workbookViewId="0" topLeftCell="A2">
      <selection activeCell="C22" sqref="C22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7.7109375" style="0" customWidth="1"/>
    <col min="4" max="5" width="9.7109375" style="0" customWidth="1"/>
    <col min="7" max="7" width="3.7109375" style="0" customWidth="1"/>
    <col min="8" max="8" width="13.421875" style="0" customWidth="1"/>
    <col min="9" max="9" width="3.7109375" style="0" customWidth="1"/>
  </cols>
  <sheetData>
    <row r="5" ht="18">
      <c r="C5" s="3" t="s">
        <v>102</v>
      </c>
    </row>
    <row r="6" spans="3:5" ht="15.75">
      <c r="C6" s="1" t="s">
        <v>34</v>
      </c>
      <c r="D6" s="1"/>
      <c r="E6" s="1"/>
    </row>
    <row r="10" ht="15.75">
      <c r="C10" s="1" t="s">
        <v>103</v>
      </c>
    </row>
    <row r="13" ht="18">
      <c r="D13" s="3" t="s">
        <v>1</v>
      </c>
    </row>
    <row r="16" spans="2:11" ht="12.75">
      <c r="B16" s="2" t="s">
        <v>15</v>
      </c>
      <c r="F16" s="2" t="s">
        <v>2</v>
      </c>
      <c r="G16" s="2"/>
      <c r="H16" t="s">
        <v>133</v>
      </c>
      <c r="J16" s="2" t="s">
        <v>3</v>
      </c>
      <c r="K16" t="s">
        <v>98</v>
      </c>
    </row>
    <row r="20" spans="2:11" ht="12.75">
      <c r="B20" s="4" t="s">
        <v>5</v>
      </c>
      <c r="C20" s="5" t="s">
        <v>9</v>
      </c>
      <c r="D20" s="4" t="s">
        <v>6</v>
      </c>
      <c r="E20" s="4"/>
      <c r="F20" s="4" t="s">
        <v>2</v>
      </c>
      <c r="G20" s="4"/>
      <c r="H20" s="4" t="s">
        <v>7</v>
      </c>
      <c r="I20" s="4"/>
      <c r="J20" s="4"/>
      <c r="K20" s="4" t="s">
        <v>8</v>
      </c>
    </row>
    <row r="22" spans="1:11" ht="12.75">
      <c r="A22" t="s">
        <v>38</v>
      </c>
      <c r="B22">
        <v>1</v>
      </c>
      <c r="C22">
        <v>96</v>
      </c>
      <c r="D22" t="s">
        <v>39</v>
      </c>
      <c r="F22">
        <v>1972</v>
      </c>
      <c r="H22" t="s">
        <v>55</v>
      </c>
      <c r="K22" s="6">
        <v>0.013950231481481482</v>
      </c>
    </row>
    <row r="23" spans="2:11" ht="12.75">
      <c r="B23">
        <f aca="true" t="shared" si="0" ref="B23:B28">+B22+1</f>
        <v>2</v>
      </c>
      <c r="C23" s="8">
        <v>46</v>
      </c>
      <c r="D23" t="s">
        <v>139</v>
      </c>
      <c r="F23">
        <v>1977</v>
      </c>
      <c r="H23" t="s">
        <v>138</v>
      </c>
      <c r="K23" s="6">
        <v>0.014409722222222221</v>
      </c>
    </row>
    <row r="24" spans="2:11" ht="12.75">
      <c r="B24">
        <f t="shared" si="0"/>
        <v>3</v>
      </c>
      <c r="C24">
        <v>89</v>
      </c>
      <c r="D24" t="s">
        <v>140</v>
      </c>
      <c r="F24">
        <v>1990</v>
      </c>
      <c r="H24" t="s">
        <v>141</v>
      </c>
      <c r="K24" s="6">
        <v>0.014540509259259258</v>
      </c>
    </row>
    <row r="25" spans="2:11" ht="12.75">
      <c r="B25">
        <f t="shared" si="0"/>
        <v>4</v>
      </c>
      <c r="C25" s="8">
        <v>34</v>
      </c>
      <c r="D25" t="s">
        <v>137</v>
      </c>
      <c r="F25">
        <v>1977</v>
      </c>
      <c r="H25" t="s">
        <v>11</v>
      </c>
      <c r="K25" s="6">
        <v>0.016989583333333332</v>
      </c>
    </row>
    <row r="26" spans="2:11" ht="12.75">
      <c r="B26">
        <f t="shared" si="0"/>
        <v>5</v>
      </c>
      <c r="C26">
        <v>39</v>
      </c>
      <c r="D26" t="s">
        <v>134</v>
      </c>
      <c r="F26">
        <v>1977</v>
      </c>
      <c r="H26" t="s">
        <v>11</v>
      </c>
      <c r="K26" s="6">
        <v>0.019164351851851853</v>
      </c>
    </row>
    <row r="27" spans="2:11" ht="12.75">
      <c r="B27">
        <f t="shared" si="0"/>
        <v>6</v>
      </c>
      <c r="C27" s="7">
        <v>30</v>
      </c>
      <c r="D27" t="s">
        <v>136</v>
      </c>
      <c r="F27">
        <v>1976</v>
      </c>
      <c r="H27" t="s">
        <v>11</v>
      </c>
      <c r="K27" s="6">
        <v>0.020028935185185184</v>
      </c>
    </row>
    <row r="28" spans="2:11" ht="12.75">
      <c r="B28">
        <f t="shared" si="0"/>
        <v>7</v>
      </c>
      <c r="C28" s="8">
        <v>45</v>
      </c>
      <c r="D28" t="s">
        <v>135</v>
      </c>
      <c r="F28">
        <v>1973</v>
      </c>
      <c r="H28" t="s">
        <v>11</v>
      </c>
      <c r="K28" s="6">
        <v>0.020031249999999997</v>
      </c>
    </row>
    <row r="29" spans="3:11" ht="12.75">
      <c r="C29" s="8"/>
      <c r="K29" s="6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Footer>&amp;LOslavany 4.10.2008&amp;C&amp;8Oslavanský podzimní kros XXIX. ročník&amp;RTJ Oslavany oddíl atletiky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5:K34"/>
  <sheetViews>
    <sheetView showGridLines="0" zoomScalePageLayoutView="0" workbookViewId="0" topLeftCell="A4">
      <selection activeCell="K24" sqref="K24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7.7109375" style="0" customWidth="1"/>
    <col min="4" max="5" width="9.7109375" style="0" customWidth="1"/>
    <col min="7" max="7" width="3.7109375" style="0" customWidth="1"/>
    <col min="8" max="8" width="13.421875" style="0" customWidth="1"/>
    <col min="9" max="9" width="3.7109375" style="0" customWidth="1"/>
  </cols>
  <sheetData>
    <row r="5" ht="18">
      <c r="C5" s="3" t="s">
        <v>102</v>
      </c>
    </row>
    <row r="6" spans="3:5" ht="15.75">
      <c r="C6" s="1" t="s">
        <v>34</v>
      </c>
      <c r="D6" s="1"/>
      <c r="E6" s="1"/>
    </row>
    <row r="7" spans="2:3" ht="12.75">
      <c r="B7" s="2"/>
      <c r="C7" s="2"/>
    </row>
    <row r="8" ht="12.75">
      <c r="C8" s="2"/>
    </row>
    <row r="10" ht="15.75">
      <c r="C10" s="1" t="s">
        <v>103</v>
      </c>
    </row>
    <row r="13" ht="18">
      <c r="D13" s="3" t="s">
        <v>1</v>
      </c>
    </row>
    <row r="16" spans="2:11" ht="12.75">
      <c r="B16" s="2" t="s">
        <v>14</v>
      </c>
      <c r="F16" s="2" t="s">
        <v>2</v>
      </c>
      <c r="G16" s="2"/>
      <c r="H16" t="s">
        <v>133</v>
      </c>
      <c r="J16" s="2" t="s">
        <v>3</v>
      </c>
      <c r="K16" t="s">
        <v>98</v>
      </c>
    </row>
    <row r="20" spans="2:11" ht="12.75">
      <c r="B20" s="4" t="s">
        <v>5</v>
      </c>
      <c r="C20" s="5" t="s">
        <v>9</v>
      </c>
      <c r="D20" s="4" t="s">
        <v>6</v>
      </c>
      <c r="E20" s="4"/>
      <c r="F20" s="4" t="s">
        <v>2</v>
      </c>
      <c r="G20" s="4"/>
      <c r="H20" s="4" t="s">
        <v>7</v>
      </c>
      <c r="I20" s="4"/>
      <c r="J20" s="4"/>
      <c r="K20" s="4" t="s">
        <v>8</v>
      </c>
    </row>
    <row r="22" spans="1:11" ht="12.75">
      <c r="A22" t="s">
        <v>38</v>
      </c>
      <c r="B22">
        <v>1</v>
      </c>
      <c r="C22">
        <v>92</v>
      </c>
      <c r="D22" s="31" t="s">
        <v>147</v>
      </c>
      <c r="F22">
        <v>1960</v>
      </c>
      <c r="H22" t="s">
        <v>148</v>
      </c>
      <c r="K22" s="6">
        <v>0.011638888888888891</v>
      </c>
    </row>
    <row r="23" spans="2:11" ht="12.75">
      <c r="B23">
        <f aca="true" t="shared" si="0" ref="B23:B31">+B22+1</f>
        <v>2</v>
      </c>
      <c r="C23">
        <v>26</v>
      </c>
      <c r="D23" s="31" t="s">
        <v>142</v>
      </c>
      <c r="F23">
        <v>1985</v>
      </c>
      <c r="H23" t="s">
        <v>47</v>
      </c>
      <c r="K23" s="6">
        <v>0.012187500000000002</v>
      </c>
    </row>
    <row r="24" spans="2:11" ht="12.75">
      <c r="B24">
        <f t="shared" si="0"/>
        <v>3</v>
      </c>
      <c r="C24">
        <v>55</v>
      </c>
      <c r="D24" s="31" t="s">
        <v>101</v>
      </c>
      <c r="F24">
        <v>1979</v>
      </c>
      <c r="H24" t="s">
        <v>100</v>
      </c>
      <c r="K24" s="6">
        <v>0.012811342592592595</v>
      </c>
    </row>
    <row r="25" spans="2:11" ht="12.75">
      <c r="B25">
        <f t="shared" si="0"/>
        <v>4</v>
      </c>
      <c r="C25">
        <v>98</v>
      </c>
      <c r="D25" s="31" t="s">
        <v>145</v>
      </c>
      <c r="F25">
        <v>1961</v>
      </c>
      <c r="H25" t="s">
        <v>146</v>
      </c>
      <c r="K25" s="6">
        <v>0.013168981481481483</v>
      </c>
    </row>
    <row r="26" spans="2:11" ht="12.75">
      <c r="B26">
        <f t="shared" si="0"/>
        <v>5</v>
      </c>
      <c r="C26">
        <v>91</v>
      </c>
      <c r="D26" t="s">
        <v>151</v>
      </c>
      <c r="F26">
        <v>1992</v>
      </c>
      <c r="H26" t="s">
        <v>100</v>
      </c>
      <c r="K26" s="6">
        <v>0.013416666666666667</v>
      </c>
    </row>
    <row r="27" spans="2:11" ht="12.75">
      <c r="B27">
        <f t="shared" si="0"/>
        <v>6</v>
      </c>
      <c r="C27">
        <v>25</v>
      </c>
      <c r="D27" s="31" t="s">
        <v>143</v>
      </c>
      <c r="F27">
        <v>1997</v>
      </c>
      <c r="H27" t="s">
        <v>11</v>
      </c>
      <c r="K27" s="6">
        <v>0.01346990740740741</v>
      </c>
    </row>
    <row r="28" spans="2:11" ht="12.75">
      <c r="B28">
        <f t="shared" si="0"/>
        <v>7</v>
      </c>
      <c r="C28" s="8">
        <v>24</v>
      </c>
      <c r="D28" s="31" t="s">
        <v>99</v>
      </c>
      <c r="F28">
        <v>1976</v>
      </c>
      <c r="H28" t="s">
        <v>11</v>
      </c>
      <c r="K28" s="6">
        <v>0.0135625</v>
      </c>
    </row>
    <row r="29" spans="2:11" ht="12.75">
      <c r="B29">
        <f t="shared" si="0"/>
        <v>8</v>
      </c>
      <c r="C29">
        <v>94</v>
      </c>
      <c r="D29" s="31" t="s">
        <v>149</v>
      </c>
      <c r="F29">
        <v>1975</v>
      </c>
      <c r="H29" t="s">
        <v>150</v>
      </c>
      <c r="K29" s="6">
        <v>0.013886574074074074</v>
      </c>
    </row>
    <row r="30" spans="2:11" ht="12.75">
      <c r="B30">
        <f t="shared" si="0"/>
        <v>9</v>
      </c>
      <c r="C30">
        <v>51</v>
      </c>
      <c r="D30" s="31" t="s">
        <v>144</v>
      </c>
      <c r="F30">
        <v>1958</v>
      </c>
      <c r="H30" t="s">
        <v>100</v>
      </c>
      <c r="K30" s="6">
        <v>0.014953703703703705</v>
      </c>
    </row>
    <row r="31" spans="2:11" ht="12.75">
      <c r="B31">
        <f t="shared" si="0"/>
        <v>10</v>
      </c>
      <c r="C31">
        <v>93</v>
      </c>
      <c r="D31" s="31" t="s">
        <v>56</v>
      </c>
      <c r="F31">
        <v>1973</v>
      </c>
      <c r="H31" t="s">
        <v>57</v>
      </c>
      <c r="K31" s="6" t="s">
        <v>152</v>
      </c>
    </row>
    <row r="32" ht="12.75">
      <c r="K32" s="6"/>
    </row>
    <row r="33" ht="12.75">
      <c r="K33" s="6"/>
    </row>
    <row r="34" ht="12.75">
      <c r="K34" s="6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Footer>&amp;LOslavany 4.10.2008&amp;C&amp;8Oslavanský podzimní kros XXIX.  ročník&amp;RTJ Oslavany oddíl atletiky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C4:I19"/>
  <sheetViews>
    <sheetView showGridLines="0" zoomScalePageLayoutView="0" workbookViewId="0" topLeftCell="A1">
      <selection activeCell="H12" sqref="H12"/>
    </sheetView>
  </sheetViews>
  <sheetFormatPr defaultColWidth="9.140625" defaultRowHeight="12.75"/>
  <sheetData>
    <row r="4" ht="23.25">
      <c r="C4" s="13" t="s">
        <v>24</v>
      </c>
    </row>
    <row r="6" ht="19.5" customHeight="1"/>
    <row r="7" spans="3:9" ht="19.5" customHeight="1">
      <c r="C7" s="2" t="s">
        <v>25</v>
      </c>
      <c r="H7" s="2" t="s">
        <v>40</v>
      </c>
      <c r="I7" s="2"/>
    </row>
    <row r="8" spans="3:9" ht="19.5" customHeight="1">
      <c r="C8" s="2" t="s">
        <v>27</v>
      </c>
      <c r="H8" s="2" t="s">
        <v>43</v>
      </c>
      <c r="I8" s="2"/>
    </row>
    <row r="9" spans="3:9" ht="19.5" customHeight="1">
      <c r="C9" s="2" t="s">
        <v>85</v>
      </c>
      <c r="H9" s="2" t="s">
        <v>28</v>
      </c>
      <c r="I9" s="2"/>
    </row>
    <row r="10" spans="3:9" ht="19.5" customHeight="1">
      <c r="C10" s="2" t="s">
        <v>31</v>
      </c>
      <c r="H10" s="2" t="s">
        <v>44</v>
      </c>
      <c r="I10" s="2"/>
    </row>
    <row r="11" spans="3:9" ht="19.5" customHeight="1">
      <c r="C11" s="2" t="s">
        <v>41</v>
      </c>
      <c r="H11" s="2" t="s">
        <v>86</v>
      </c>
      <c r="I11" s="2"/>
    </row>
    <row r="12" spans="3:9" ht="19.5" customHeight="1">
      <c r="C12" s="2" t="s">
        <v>42</v>
      </c>
      <c r="H12" s="2"/>
      <c r="I12" s="2"/>
    </row>
    <row r="13" ht="19.5" customHeight="1">
      <c r="C13" s="2"/>
    </row>
    <row r="14" ht="19.5" customHeight="1"/>
    <row r="15" ht="19.5" customHeight="1">
      <c r="I15" s="2"/>
    </row>
    <row r="16" ht="19.5" customHeight="1">
      <c r="I16" s="2"/>
    </row>
    <row r="17" ht="19.5" customHeight="1">
      <c r="I17" s="2"/>
    </row>
    <row r="18" ht="19.5" customHeight="1"/>
    <row r="19" ht="19.5" customHeight="1">
      <c r="C19" s="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G24"/>
  <sheetViews>
    <sheetView zoomScalePageLayoutView="0" workbookViewId="0" topLeftCell="A1">
      <selection activeCell="G10" sqref="G10"/>
    </sheetView>
  </sheetViews>
  <sheetFormatPr defaultColWidth="9.140625" defaultRowHeight="12.75"/>
  <cols>
    <col min="2" max="2" width="14.7109375" style="0" customWidth="1"/>
    <col min="3" max="3" width="17.57421875" style="0" bestFit="1" customWidth="1"/>
    <col min="4" max="4" width="11.8515625" style="0" bestFit="1" customWidth="1"/>
    <col min="5" max="5" width="16.00390625" style="0" bestFit="1" customWidth="1"/>
    <col min="7" max="7" width="11.8515625" style="0" bestFit="1" customWidth="1"/>
  </cols>
  <sheetData>
    <row r="4" ht="18.75">
      <c r="B4" s="29" t="s">
        <v>58</v>
      </c>
    </row>
    <row r="8" spans="2:7" ht="13.5" thickBot="1">
      <c r="B8" s="24" t="s">
        <v>59</v>
      </c>
      <c r="C8" s="24" t="s">
        <v>60</v>
      </c>
      <c r="D8" s="24" t="s">
        <v>63</v>
      </c>
      <c r="E8" s="24" t="s">
        <v>72</v>
      </c>
      <c r="F8" s="24" t="s">
        <v>61</v>
      </c>
      <c r="G8" s="24" t="s">
        <v>62</v>
      </c>
    </row>
    <row r="9" ht="13.5" thickTop="1"/>
    <row r="10" spans="2:7" ht="12.75">
      <c r="B10" t="s">
        <v>16</v>
      </c>
      <c r="C10" t="s">
        <v>90</v>
      </c>
      <c r="D10">
        <v>2001</v>
      </c>
      <c r="E10" t="s">
        <v>91</v>
      </c>
      <c r="F10" s="6">
        <v>0.0025787037037037037</v>
      </c>
      <c r="G10">
        <v>2012</v>
      </c>
    </row>
    <row r="12" spans="2:7" ht="12.75">
      <c r="B12" t="s">
        <v>64</v>
      </c>
      <c r="C12" t="s">
        <v>65</v>
      </c>
      <c r="D12">
        <v>1982</v>
      </c>
      <c r="E12" t="s">
        <v>74</v>
      </c>
      <c r="F12" s="6">
        <v>0.002320601851851852</v>
      </c>
      <c r="G12">
        <v>1991</v>
      </c>
    </row>
    <row r="14" spans="2:7" ht="12.75">
      <c r="B14" t="s">
        <v>66</v>
      </c>
      <c r="C14" t="s">
        <v>73</v>
      </c>
      <c r="D14">
        <v>1980</v>
      </c>
      <c r="E14" t="s">
        <v>75</v>
      </c>
      <c r="F14" s="6">
        <v>0.0022928240740740743</v>
      </c>
      <c r="G14">
        <v>1993</v>
      </c>
    </row>
    <row r="16" spans="2:7" ht="12.75">
      <c r="B16" t="s">
        <v>67</v>
      </c>
      <c r="C16" t="s">
        <v>77</v>
      </c>
      <c r="D16">
        <v>1981</v>
      </c>
      <c r="E16" t="s">
        <v>76</v>
      </c>
      <c r="F16" s="6">
        <v>0.004503472222222222</v>
      </c>
      <c r="G16">
        <v>1993</v>
      </c>
    </row>
    <row r="18" spans="2:7" ht="12.75">
      <c r="B18" t="s">
        <v>68</v>
      </c>
      <c r="C18" t="s">
        <v>78</v>
      </c>
      <c r="D18">
        <v>1978</v>
      </c>
      <c r="E18" t="s">
        <v>75</v>
      </c>
      <c r="F18" s="6">
        <v>0.0047928240740740735</v>
      </c>
      <c r="G18">
        <v>1993</v>
      </c>
    </row>
    <row r="20" spans="2:7" ht="12.75">
      <c r="B20" t="s">
        <v>69</v>
      </c>
      <c r="C20" t="s">
        <v>79</v>
      </c>
      <c r="D20">
        <v>1982</v>
      </c>
      <c r="E20" t="s">
        <v>80</v>
      </c>
      <c r="F20" s="6">
        <v>0.00672337962962963</v>
      </c>
      <c r="G20">
        <v>1997</v>
      </c>
    </row>
    <row r="22" spans="2:7" ht="12.75">
      <c r="B22" t="s">
        <v>70</v>
      </c>
      <c r="C22" t="s">
        <v>83</v>
      </c>
      <c r="D22">
        <v>1970</v>
      </c>
      <c r="E22" t="s">
        <v>84</v>
      </c>
      <c r="F22" s="6">
        <v>0.012594907407407407</v>
      </c>
      <c r="G22">
        <v>2002</v>
      </c>
    </row>
    <row r="24" spans="2:7" ht="12.75">
      <c r="B24" t="s">
        <v>71</v>
      </c>
      <c r="C24" t="s">
        <v>81</v>
      </c>
      <c r="D24">
        <v>1972</v>
      </c>
      <c r="E24" t="s">
        <v>82</v>
      </c>
      <c r="F24" s="6">
        <v>0.010113425925925925</v>
      </c>
      <c r="G24">
        <v>1992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3"/>
  <sheetViews>
    <sheetView showGridLines="0" tabSelected="1" zoomScalePageLayoutView="0" workbookViewId="0" topLeftCell="A127">
      <selection activeCell="B162" sqref="B162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5" width="9.7109375" style="0" customWidth="1"/>
    <col min="7" max="7" width="3.7109375" style="0" customWidth="1"/>
    <col min="8" max="8" width="13.421875" style="0" customWidth="1"/>
    <col min="9" max="9" width="3.7109375" style="0" customWidth="1"/>
    <col min="11" max="11" width="12.7109375" style="0" customWidth="1"/>
    <col min="12" max="12" width="3.8515625" style="0" customWidth="1"/>
  </cols>
  <sheetData>
    <row r="1" ht="18">
      <c r="C1" s="14" t="str">
        <f>+'M děti'!C5</f>
        <v>"Oslavanský podzimní kros"  XXXIV. Ročník</v>
      </c>
    </row>
    <row r="2" spans="3:5" ht="18">
      <c r="C2" s="15" t="str">
        <f>+'M děti'!C6</f>
        <v>       Cena STROJÍRNY OSLAVANY a Vema Brno</v>
      </c>
      <c r="E2" s="3"/>
    </row>
    <row r="3" spans="2:3" ht="12.75">
      <c r="B3" s="2"/>
      <c r="C3" s="2"/>
    </row>
    <row r="5" spans="1:10" ht="18">
      <c r="A5" s="1" t="s">
        <v>156</v>
      </c>
      <c r="C5" s="1"/>
      <c r="D5" s="3"/>
      <c r="E5" s="32"/>
      <c r="F5" s="32"/>
      <c r="G5" s="3"/>
      <c r="H5" s="2"/>
      <c r="J5" s="9"/>
    </row>
    <row r="8" ht="18">
      <c r="D8" s="3" t="str">
        <f>+'M děti'!D13</f>
        <v>          Výsledková listina </v>
      </c>
    </row>
    <row r="11" spans="2:11" ht="15.75">
      <c r="B11" s="1" t="str">
        <f>+'M děti'!B16</f>
        <v>Malé děti </v>
      </c>
      <c r="C11" s="12"/>
      <c r="D11" s="12"/>
      <c r="E11" s="12"/>
      <c r="F11" s="1" t="str">
        <f>+'M děti'!F16</f>
        <v>Roč. :</v>
      </c>
      <c r="G11" s="1"/>
      <c r="H11" s="1" t="str">
        <f>+'M děti'!H16</f>
        <v>2008 a mladší</v>
      </c>
      <c r="I11" s="12"/>
      <c r="J11" s="1" t="str">
        <f>+'M děti'!J16</f>
        <v>Trasa :</v>
      </c>
      <c r="K11" s="1" t="str">
        <f>+'M děti'!K16</f>
        <v>150 m</v>
      </c>
    </row>
    <row r="13" spans="2:11" ht="12.75">
      <c r="B13" s="11" t="str">
        <f>+'M děti'!B20</f>
        <v>Pořadí :</v>
      </c>
      <c r="C13" s="11" t="str">
        <f>+'M děti'!C20</f>
        <v>St.č. : </v>
      </c>
      <c r="D13" s="11" t="str">
        <f>+'M děti'!D20</f>
        <v>Jméno :</v>
      </c>
      <c r="E13" s="4"/>
      <c r="F13" s="11" t="str">
        <f>+'M děti'!F20</f>
        <v>Roč. :</v>
      </c>
      <c r="G13" s="4"/>
      <c r="H13" s="11" t="str">
        <f>+'M děti'!H20</f>
        <v>Oddíl :</v>
      </c>
      <c r="I13" s="4"/>
      <c r="J13" s="4"/>
      <c r="K13" s="11" t="str">
        <f>+'M děti'!K20</f>
        <v>Čas :</v>
      </c>
    </row>
    <row r="15" spans="1:11" ht="12.75">
      <c r="A15" s="9"/>
      <c r="B15" s="9">
        <f>+'M děti'!B22</f>
        <v>1</v>
      </c>
      <c r="C15" s="9">
        <f>+'M děti'!C22</f>
        <v>8</v>
      </c>
      <c r="D15" s="9" t="str">
        <f>+'M děti'!D22</f>
        <v>Babušková Natálie</v>
      </c>
      <c r="F15" s="9">
        <f>+'M děti'!F22</f>
        <v>2008</v>
      </c>
      <c r="H15" s="9" t="str">
        <f>+'M děti'!H22</f>
        <v>TJ Přísnotice</v>
      </c>
      <c r="K15" s="10">
        <f>+'M děti'!K22</f>
        <v>0.0004050925925925926</v>
      </c>
    </row>
    <row r="16" spans="2:11" ht="12.75">
      <c r="B16" s="9">
        <f>+'M děti'!B23</f>
        <v>2</v>
      </c>
      <c r="C16" s="9">
        <f>+'M děti'!C23</f>
        <v>7</v>
      </c>
      <c r="D16" s="9" t="str">
        <f>+'M děti'!D23</f>
        <v>Sedláčková Soňa</v>
      </c>
      <c r="F16" s="9">
        <f>+'M děti'!F23</f>
        <v>2008</v>
      </c>
      <c r="H16" s="9" t="str">
        <f>+'M děti'!H23</f>
        <v>TJ Přísnotice</v>
      </c>
      <c r="K16" s="10">
        <f>+'M děti'!K23</f>
        <v>0.00042476851851851855</v>
      </c>
    </row>
    <row r="17" spans="2:11" ht="12.75">
      <c r="B17" s="9">
        <f>+'M děti'!B24</f>
        <v>3</v>
      </c>
      <c r="C17" s="9">
        <f>+'M děti'!C24</f>
        <v>12</v>
      </c>
      <c r="D17" s="9" t="str">
        <f>+'M děti'!D24</f>
        <v>Horváth Adam</v>
      </c>
      <c r="F17" s="9">
        <f>+'M děti'!F24</f>
        <v>2009</v>
      </c>
      <c r="H17" s="9" t="str">
        <f>+'M děti'!H24</f>
        <v>Brno</v>
      </c>
      <c r="K17" s="10">
        <f>+'M děti'!K24</f>
        <v>0.0005127314814814814</v>
      </c>
    </row>
    <row r="18" spans="2:11" ht="12.75">
      <c r="B18" s="9">
        <f>+'M děti'!B25</f>
        <v>4</v>
      </c>
      <c r="C18" s="9">
        <f>+'M děti'!C25</f>
        <v>1</v>
      </c>
      <c r="D18" s="9" t="str">
        <f>+'M děti'!D25</f>
        <v>Novotná Klára</v>
      </c>
      <c r="F18" s="9">
        <f>+'M děti'!F25</f>
        <v>2008</v>
      </c>
      <c r="H18" s="9" t="str">
        <f>+'M děti'!H25</f>
        <v>TJ Oslavany</v>
      </c>
      <c r="K18" s="10">
        <f>+'M děti'!K25</f>
        <v>0.000537037037037037</v>
      </c>
    </row>
    <row r="19" spans="2:11" ht="12.75">
      <c r="B19" s="9">
        <f>+'M děti'!B26</f>
        <v>5</v>
      </c>
      <c r="C19" s="9">
        <f>+'M děti'!C26</f>
        <v>5</v>
      </c>
      <c r="D19" s="9" t="str">
        <f>+'M děti'!D26</f>
        <v>Moosová Anna</v>
      </c>
      <c r="F19" s="9">
        <f>+'M děti'!F26</f>
        <v>2008</v>
      </c>
      <c r="H19" s="9" t="str">
        <f>+'M děti'!H26</f>
        <v>TJ Oslavany</v>
      </c>
      <c r="K19" s="10">
        <f>+'M děti'!K26</f>
        <v>0.000667824074074074</v>
      </c>
    </row>
    <row r="20" spans="2:11" ht="12.75">
      <c r="B20" s="9">
        <f>+'M děti'!B27</f>
        <v>6</v>
      </c>
      <c r="C20" s="9">
        <f>+'M děti'!C27</f>
        <v>13</v>
      </c>
      <c r="D20" s="9" t="str">
        <f>+'M děti'!D27</f>
        <v>Horváth Ondřej</v>
      </c>
      <c r="F20" s="9">
        <f>+'M děti'!F27</f>
        <v>2011</v>
      </c>
      <c r="H20" s="9" t="str">
        <f>+'M děti'!H27</f>
        <v>Brno</v>
      </c>
      <c r="K20" s="10">
        <f>+'M děti'!K27</f>
        <v>0.0012789351851851853</v>
      </c>
    </row>
    <row r="21" spans="2:11" ht="12.75">
      <c r="B21" s="9"/>
      <c r="C21" s="9"/>
      <c r="D21" s="9"/>
      <c r="F21" s="9"/>
      <c r="H21" s="9"/>
      <c r="K21" s="10"/>
    </row>
    <row r="22" spans="2:11" ht="12.75">
      <c r="B22" s="9"/>
      <c r="C22" s="9"/>
      <c r="D22" s="9"/>
      <c r="F22" s="9"/>
      <c r="H22" s="9"/>
      <c r="K22" s="10"/>
    </row>
    <row r="23" spans="2:11" ht="12.75">
      <c r="B23" s="9"/>
      <c r="C23" s="9"/>
      <c r="D23" s="9"/>
      <c r="F23" s="9"/>
      <c r="H23" s="9"/>
      <c r="K23" s="10"/>
    </row>
    <row r="24" spans="2:11" ht="15.75">
      <c r="B24" s="1" t="str">
        <f>+'Nej žactvo'!B16</f>
        <v>Nejmladší žactvo</v>
      </c>
      <c r="C24" s="12"/>
      <c r="D24" s="12"/>
      <c r="E24" s="12"/>
      <c r="F24" s="1" t="str">
        <f>+'Nej žactvo'!F16</f>
        <v>Roč. :</v>
      </c>
      <c r="G24" s="1"/>
      <c r="H24" s="1" t="str">
        <f>+'Nej žactvo'!H16</f>
        <v>2005 - 2007</v>
      </c>
      <c r="I24" s="12"/>
      <c r="J24" s="1" t="str">
        <f>+'Nej žactvo'!J16</f>
        <v>Trasa :</v>
      </c>
      <c r="K24" s="1" t="str">
        <f>+'Nej žactvo'!K16</f>
        <v>400 m</v>
      </c>
    </row>
    <row r="26" spans="2:11" ht="12.75">
      <c r="B26" s="11" t="str">
        <f>+'Nej žactvo'!B20</f>
        <v>Pořadí :</v>
      </c>
      <c r="C26" s="11" t="str">
        <f>+'Nej žactvo'!C20</f>
        <v>St.č. : </v>
      </c>
      <c r="D26" s="11" t="str">
        <f>+'Nej žactvo'!D20</f>
        <v>Jméno :</v>
      </c>
      <c r="E26" s="11"/>
      <c r="F26" s="11" t="str">
        <f>+'Nej žactvo'!F20</f>
        <v>Roč. :</v>
      </c>
      <c r="G26" s="11"/>
      <c r="H26" s="11" t="str">
        <f>+'Nej žactvo'!H20</f>
        <v>Oddíl :</v>
      </c>
      <c r="I26" s="11"/>
      <c r="J26" s="11"/>
      <c r="K26" s="11" t="str">
        <f>+'Nej žactvo'!K20</f>
        <v>Čas :</v>
      </c>
    </row>
    <row r="28" spans="1:11" ht="12.75">
      <c r="A28" s="9"/>
      <c r="B28" s="9">
        <f>+'Nej žactvo'!B22</f>
        <v>1</v>
      </c>
      <c r="C28" s="9">
        <f>+'Nej žactvo'!C22</f>
        <v>6</v>
      </c>
      <c r="D28" s="9" t="str">
        <f>+'Nej žactvo'!D22</f>
        <v>Neugebauer Adam</v>
      </c>
      <c r="E28" s="9"/>
      <c r="F28" s="9">
        <f>+'Nej žactvo'!F22</f>
        <v>2005</v>
      </c>
      <c r="G28" s="9"/>
      <c r="H28" s="9" t="str">
        <f>+'Nej žactvo'!H22</f>
        <v>TJ Oslavany</v>
      </c>
      <c r="I28" s="9"/>
      <c r="J28" s="9"/>
      <c r="K28" s="10">
        <f>+'Nej žactvo'!K22</f>
        <v>0.0009895833333333334</v>
      </c>
    </row>
    <row r="29" spans="2:11" ht="12.75">
      <c r="B29" s="9">
        <f>+'Nej žactvo'!B23</f>
        <v>2</v>
      </c>
      <c r="C29" s="9">
        <f>+'Nej žactvo'!C23</f>
        <v>4</v>
      </c>
      <c r="D29" s="9" t="str">
        <f>+'Nej žactvo'!D23</f>
        <v>Antoš Lukáš</v>
      </c>
      <c r="E29" s="9"/>
      <c r="F29" s="9">
        <f>+'Nej žactvo'!F23</f>
        <v>2006</v>
      </c>
      <c r="G29" s="9"/>
      <c r="H29" s="9" t="str">
        <f>+'Nej žactvo'!H23</f>
        <v>TJ Oslavany</v>
      </c>
      <c r="I29" s="9"/>
      <c r="J29" s="9"/>
      <c r="K29" s="10">
        <f>+'Nej žactvo'!K23</f>
        <v>0.0010509259259259259</v>
      </c>
    </row>
    <row r="30" spans="2:11" ht="12.75">
      <c r="B30" s="9">
        <f>+'Nej žactvo'!B24</f>
        <v>3</v>
      </c>
      <c r="C30" s="9">
        <f>+'Nej žactvo'!C24</f>
        <v>9</v>
      </c>
      <c r="D30" s="9" t="str">
        <f>+'Nej žactvo'!D24</f>
        <v>Jirásek Viktor</v>
      </c>
      <c r="E30" s="9"/>
      <c r="F30" s="9">
        <f>+'Nej žactvo'!F24</f>
        <v>2005</v>
      </c>
      <c r="G30" s="9"/>
      <c r="H30" s="9" t="str">
        <f>+'Nej žactvo'!H24</f>
        <v>TJ Oslavany</v>
      </c>
      <c r="I30" s="9"/>
      <c r="J30" s="9"/>
      <c r="K30" s="10">
        <f>+'Nej žactvo'!K24</f>
        <v>0.0010833333333333335</v>
      </c>
    </row>
    <row r="31" spans="2:11" ht="12.75">
      <c r="B31" s="9">
        <f>+'Nej žactvo'!B25</f>
        <v>4</v>
      </c>
      <c r="C31" s="9">
        <f>+'Nej žactvo'!C25</f>
        <v>2</v>
      </c>
      <c r="D31" s="9" t="str">
        <f>+'Nej žactvo'!D25</f>
        <v>Novotná Barbora</v>
      </c>
      <c r="E31" s="9"/>
      <c r="F31" s="9">
        <f>+'Nej žactvo'!F25</f>
        <v>2005</v>
      </c>
      <c r="G31" s="9"/>
      <c r="H31" s="9" t="str">
        <f>+'Nej žactvo'!H25</f>
        <v>TJ Oslavany</v>
      </c>
      <c r="I31" s="9">
        <v>1</v>
      </c>
      <c r="J31" s="9"/>
      <c r="K31" s="10">
        <f>+'Nej žactvo'!K25</f>
        <v>0.0011006944444444443</v>
      </c>
    </row>
    <row r="32" spans="2:11" ht="12.75">
      <c r="B32" s="9">
        <f>+'Nej žactvo'!B26</f>
        <v>5</v>
      </c>
      <c r="C32" s="9">
        <f>+'Nej žactvo'!C26</f>
        <v>15</v>
      </c>
      <c r="D32" s="9" t="str">
        <f>+'Nej žactvo'!D26</f>
        <v>Martinů Daniel</v>
      </c>
      <c r="E32" s="9"/>
      <c r="F32" s="9">
        <f>+'Nej žactvo'!F26</f>
        <v>2007</v>
      </c>
      <c r="G32" s="9"/>
      <c r="H32" s="9" t="str">
        <f>+'Nej žactvo'!H26</f>
        <v>TJ Oslavany</v>
      </c>
      <c r="I32" s="9"/>
      <c r="J32" s="9"/>
      <c r="K32" s="10">
        <f>+'Nej žactvo'!K26</f>
        <v>0.0011423611111111111</v>
      </c>
    </row>
    <row r="33" spans="2:11" ht="12.75">
      <c r="B33" s="9">
        <f>+'Nej žactvo'!B27</f>
        <v>6</v>
      </c>
      <c r="C33" s="9">
        <f>+'Nej žactvo'!C27</f>
        <v>26</v>
      </c>
      <c r="D33" s="9" t="str">
        <f>+'Nej žactvo'!D27</f>
        <v>Gašpariková Adéla</v>
      </c>
      <c r="E33" s="9"/>
      <c r="F33" s="9">
        <f>+'Nej žactvo'!F27</f>
        <v>2005</v>
      </c>
      <c r="G33" s="9"/>
      <c r="H33" s="9" t="str">
        <f>+'Nej žactvo'!H27</f>
        <v>TJ Oslavany</v>
      </c>
      <c r="I33" s="9">
        <v>2</v>
      </c>
      <c r="J33" s="9"/>
      <c r="K33" s="10">
        <f>+'Nej žactvo'!K27</f>
        <v>0.0011493055555555555</v>
      </c>
    </row>
    <row r="34" spans="2:11" ht="12.75">
      <c r="B34" s="9">
        <f>+'Nej žactvo'!B28</f>
        <v>7</v>
      </c>
      <c r="C34" s="9">
        <f>+'Nej žactvo'!C28</f>
        <v>10</v>
      </c>
      <c r="D34" s="9" t="str">
        <f>+'Nej žactvo'!D28</f>
        <v>Treuová Marie</v>
      </c>
      <c r="E34" s="9"/>
      <c r="F34" s="9">
        <f>+'Nej žactvo'!F28</f>
        <v>2005</v>
      </c>
      <c r="G34" s="9"/>
      <c r="H34" s="9" t="str">
        <f>+'Nej žactvo'!H28</f>
        <v>TJ Oslavany</v>
      </c>
      <c r="I34" s="9">
        <v>3</v>
      </c>
      <c r="J34" s="9"/>
      <c r="K34" s="10">
        <f>+'Nej žactvo'!K28</f>
        <v>0.0012939814814814815</v>
      </c>
    </row>
    <row r="35" spans="2:11" ht="12.75">
      <c r="B35" s="9">
        <f>+'Nej žactvo'!B29</f>
        <v>8</v>
      </c>
      <c r="C35" s="9">
        <f>+'Nej žactvo'!C29</f>
        <v>14</v>
      </c>
      <c r="D35" s="9" t="str">
        <f>+'Nej žactvo'!D29</f>
        <v>Pazourek Ondřej</v>
      </c>
      <c r="E35" s="9"/>
      <c r="F35" s="9">
        <f>+'Nej žactvo'!F29</f>
        <v>2007</v>
      </c>
      <c r="G35" s="9"/>
      <c r="H35" s="9" t="str">
        <f>+'Nej žactvo'!H29</f>
        <v>TJ Oslavany</v>
      </c>
      <c r="I35" s="9"/>
      <c r="J35" s="9"/>
      <c r="K35" s="10">
        <f>+'Nej žactvo'!K29</f>
        <v>0.001341435185185185</v>
      </c>
    </row>
    <row r="36" spans="2:11" ht="12.75">
      <c r="B36" s="9">
        <f>+'Nej žactvo'!B30</f>
        <v>9</v>
      </c>
      <c r="C36" s="9">
        <f>+'Nej žactvo'!C30</f>
        <v>11</v>
      </c>
      <c r="D36" s="9" t="str">
        <f>+'Nej žactvo'!D30</f>
        <v>Horváth Petr</v>
      </c>
      <c r="E36" s="9"/>
      <c r="F36" s="9">
        <f>+'Nej žactvo'!F30</f>
        <v>2007</v>
      </c>
      <c r="G36" s="9"/>
      <c r="H36" s="9" t="str">
        <f>+'Nej žactvo'!H30</f>
        <v>Brno</v>
      </c>
      <c r="I36" s="9"/>
      <c r="J36" s="9"/>
      <c r="K36" s="10" t="str">
        <f>+'Nej žactvo'!K30</f>
        <v>DNS</v>
      </c>
    </row>
    <row r="37" spans="2:11" ht="12.75">
      <c r="B37" s="9"/>
      <c r="C37" s="9"/>
      <c r="D37" s="9"/>
      <c r="E37" s="9"/>
      <c r="F37" s="9"/>
      <c r="G37" s="9"/>
      <c r="H37" s="9"/>
      <c r="I37" s="9"/>
      <c r="J37" s="9"/>
      <c r="K37" s="10"/>
    </row>
    <row r="38" spans="2:11" ht="12.75"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2:11" ht="15.75">
      <c r="B39" s="1" t="str">
        <f>+'Př D'!B16</f>
        <v>Přípravka dívky</v>
      </c>
      <c r="C39" s="12"/>
      <c r="D39" s="12"/>
      <c r="E39" s="12"/>
      <c r="F39" s="1" t="str">
        <f>+'Př D'!F16</f>
        <v>Roč. :</v>
      </c>
      <c r="G39" s="1"/>
      <c r="H39" s="1" t="str">
        <f>+'Př D'!H16</f>
        <v>2002 - 2004</v>
      </c>
      <c r="I39" s="12"/>
      <c r="J39" s="1" t="str">
        <f>+'Př D'!J16</f>
        <v>Trasa :</v>
      </c>
      <c r="K39" s="1" t="str">
        <f>+'Př D'!K16</f>
        <v>1070 m</v>
      </c>
    </row>
    <row r="41" spans="2:11" ht="12.75">
      <c r="B41" s="11" t="str">
        <f>+'Př D'!B20</f>
        <v>Pořadí :</v>
      </c>
      <c r="C41" s="11" t="str">
        <f>+'Př D'!C20</f>
        <v>St.č. : </v>
      </c>
      <c r="D41" s="11" t="str">
        <f>+'Př D'!D20</f>
        <v>Jméno :</v>
      </c>
      <c r="E41" s="11"/>
      <c r="F41" s="11" t="str">
        <f>+'Př D'!F20</f>
        <v>Roč. :</v>
      </c>
      <c r="G41" s="11"/>
      <c r="H41" s="11" t="str">
        <f>+'Př D'!H20</f>
        <v>Oddíl :</v>
      </c>
      <c r="I41" s="11"/>
      <c r="J41" s="11"/>
      <c r="K41" s="11" t="str">
        <f>+'Př D'!K20</f>
        <v>Čas :</v>
      </c>
    </row>
    <row r="43" spans="1:11" ht="12.75">
      <c r="A43" s="9" t="str">
        <f>+'Př D'!A22</f>
        <v>TR</v>
      </c>
      <c r="B43" s="9">
        <f>+'Př D'!B22</f>
        <v>1</v>
      </c>
      <c r="C43" s="9">
        <f>+'Př D'!C22</f>
        <v>49</v>
      </c>
      <c r="D43" s="9" t="str">
        <f>+'Př D'!D22</f>
        <v>Hutárková Veronika</v>
      </c>
      <c r="E43" s="9"/>
      <c r="F43" s="9">
        <f>+'Př D'!F22</f>
        <v>2004</v>
      </c>
      <c r="G43" s="9"/>
      <c r="H43" s="9" t="str">
        <f>+'Př D'!H22</f>
        <v>TJ Oslavany</v>
      </c>
      <c r="I43" s="9"/>
      <c r="J43" s="9"/>
      <c r="K43" s="10">
        <f>+'Př D'!K22</f>
        <v>0.0026099537037037033</v>
      </c>
    </row>
    <row r="44" spans="2:11" ht="12.75">
      <c r="B44" s="9">
        <f>+'Př D'!B23</f>
        <v>2</v>
      </c>
      <c r="C44" s="9">
        <f>+'Př D'!C23</f>
        <v>35</v>
      </c>
      <c r="D44" s="9" t="str">
        <f>+'Př D'!D23</f>
        <v>Alexová Barbora</v>
      </c>
      <c r="E44" s="9"/>
      <c r="F44" s="9">
        <f>+'Př D'!F23</f>
        <v>2004</v>
      </c>
      <c r="G44" s="9"/>
      <c r="H44" s="9" t="str">
        <f>+'Př D'!H23</f>
        <v>Sokol Bílovice n. S.</v>
      </c>
      <c r="I44" s="9"/>
      <c r="J44" s="9"/>
      <c r="K44" s="10">
        <f>+'Př D'!K23</f>
        <v>0.0026574074074074074</v>
      </c>
    </row>
    <row r="45" spans="2:11" ht="12.75">
      <c r="B45" s="9">
        <f>+'Př D'!B24</f>
        <v>3</v>
      </c>
      <c r="C45" s="9">
        <f>+'Př D'!C24</f>
        <v>54</v>
      </c>
      <c r="D45" s="9" t="str">
        <f>+'Př D'!D24</f>
        <v>Kolegarová Anna</v>
      </c>
      <c r="E45" s="9"/>
      <c r="F45" s="9">
        <f>+'Př D'!F24</f>
        <v>2002</v>
      </c>
      <c r="G45" s="9"/>
      <c r="H45" s="9" t="str">
        <f>+'Př D'!H24</f>
        <v>Sokol Přísnotice</v>
      </c>
      <c r="I45" s="9"/>
      <c r="J45" s="9"/>
      <c r="K45" s="10">
        <f>+'Př D'!K24</f>
        <v>0.0026608796296296294</v>
      </c>
    </row>
    <row r="46" spans="2:11" ht="12.75">
      <c r="B46" s="9">
        <f>+'Př D'!B25</f>
        <v>4</v>
      </c>
      <c r="C46" s="9">
        <f>+'Př D'!C25</f>
        <v>58</v>
      </c>
      <c r="D46" s="9" t="str">
        <f>+'Př D'!D25</f>
        <v>Kolegarová Aneta</v>
      </c>
      <c r="E46" s="9"/>
      <c r="F46" s="9">
        <f>+'Př D'!F25</f>
        <v>2002</v>
      </c>
      <c r="G46" s="9"/>
      <c r="H46" s="9" t="str">
        <f>+'Př D'!H25</f>
        <v>Sokol Přísnotice</v>
      </c>
      <c r="I46" s="9"/>
      <c r="J46" s="9"/>
      <c r="K46" s="10">
        <f>+'Př D'!K25</f>
        <v>0.002741898148148148</v>
      </c>
    </row>
    <row r="47" spans="2:11" ht="12.75">
      <c r="B47" s="9">
        <f>+'Př D'!B26</f>
        <v>5</v>
      </c>
      <c r="C47" s="9">
        <f>+'Př D'!C26</f>
        <v>32</v>
      </c>
      <c r="D47" s="9" t="str">
        <f>+'Př D'!D26</f>
        <v>Horáková Ludmila</v>
      </c>
      <c r="E47" s="9"/>
      <c r="F47" s="9">
        <f>+'Př D'!F26</f>
        <v>2004</v>
      </c>
      <c r="G47" s="9"/>
      <c r="H47" s="9" t="str">
        <f>+'Př D'!H26</f>
        <v>TJ Oslavany</v>
      </c>
      <c r="I47" s="9"/>
      <c r="J47" s="9"/>
      <c r="K47" s="10">
        <f>+'Př D'!K26</f>
        <v>0.002832175925925926</v>
      </c>
    </row>
    <row r="48" spans="2:11" ht="12.75">
      <c r="B48" s="9">
        <f>+'Př D'!B27</f>
        <v>6</v>
      </c>
      <c r="C48" s="9">
        <f>+'Př D'!C27</f>
        <v>37</v>
      </c>
      <c r="D48" s="9" t="str">
        <f>+'Př D'!D27</f>
        <v>Samlíková Julie</v>
      </c>
      <c r="E48" s="9"/>
      <c r="F48" s="9">
        <f>+'Př D'!F27</f>
        <v>2004</v>
      </c>
      <c r="G48" s="9"/>
      <c r="H48" s="9" t="str">
        <f>+'Př D'!H27</f>
        <v>TJ Oslavany</v>
      </c>
      <c r="I48" s="9"/>
      <c r="J48" s="9"/>
      <c r="K48" s="10">
        <f>+'Př D'!K27</f>
        <v>0.0028738425925925928</v>
      </c>
    </row>
    <row r="49" spans="2:11" ht="12.75">
      <c r="B49" s="9">
        <f>+'Př D'!B28</f>
        <v>7</v>
      </c>
      <c r="C49" s="9">
        <f>+'Př D'!C28</f>
        <v>56</v>
      </c>
      <c r="D49" s="9" t="str">
        <f>+'Př D'!D28</f>
        <v>Hristová Desi</v>
      </c>
      <c r="E49" s="9"/>
      <c r="F49" s="9">
        <f>+'Př D'!F28</f>
        <v>2003</v>
      </c>
      <c r="G49" s="9"/>
      <c r="H49" s="9" t="str">
        <f>+'Př D'!H28</f>
        <v>Sokol Přísnotice</v>
      </c>
      <c r="I49" s="9"/>
      <c r="J49" s="9"/>
      <c r="K49" s="10">
        <f>+'Př D'!K28</f>
        <v>0.0030312500000000005</v>
      </c>
    </row>
    <row r="50" spans="2:11" ht="12.75">
      <c r="B50" s="9">
        <f>+'Př D'!B29</f>
        <v>8</v>
      </c>
      <c r="C50" s="9">
        <f>+'Př D'!C29</f>
        <v>27</v>
      </c>
      <c r="D50" s="9" t="str">
        <f>+'Př D'!D29</f>
        <v>Všianská Tereza</v>
      </c>
      <c r="E50" s="9"/>
      <c r="F50" s="9">
        <f>+'Př D'!F29</f>
        <v>2003</v>
      </c>
      <c r="G50" s="9"/>
      <c r="H50" s="9" t="str">
        <f>+'Př D'!H29</f>
        <v>AC Moravská Slávia</v>
      </c>
      <c r="I50" s="9"/>
      <c r="J50" s="9"/>
      <c r="K50" s="10">
        <f>+'Př D'!K29</f>
        <v>0.0031331018518518518</v>
      </c>
    </row>
    <row r="51" spans="2:11" ht="12.75">
      <c r="B51" s="9"/>
      <c r="C51" s="9"/>
      <c r="D51" s="9"/>
      <c r="E51" s="9"/>
      <c r="F51" s="9"/>
      <c r="G51" s="9"/>
      <c r="H51" s="9"/>
      <c r="I51" s="9"/>
      <c r="J51" s="9"/>
      <c r="K51" s="10"/>
    </row>
    <row r="52" spans="2:11" ht="12.75">
      <c r="B52" s="9"/>
      <c r="C52" s="9"/>
      <c r="D52" s="9"/>
      <c r="E52" s="9"/>
      <c r="F52" s="9"/>
      <c r="G52" s="9"/>
      <c r="H52" s="9"/>
      <c r="I52" s="9"/>
      <c r="J52" s="9"/>
      <c r="K52" s="10"/>
    </row>
    <row r="53" spans="2:11" ht="12.75">
      <c r="B53" s="9"/>
      <c r="C53" s="9"/>
      <c r="D53" s="9"/>
      <c r="E53" s="9"/>
      <c r="F53" s="9"/>
      <c r="G53" s="9"/>
      <c r="H53" s="9"/>
      <c r="I53" s="9"/>
      <c r="J53" s="9"/>
      <c r="K53" s="10"/>
    </row>
    <row r="54" spans="2:11" ht="15.75">
      <c r="B54" s="1" t="str">
        <f>+'Př H'!B16</f>
        <v>Přípravka hoši</v>
      </c>
      <c r="C54" s="12"/>
      <c r="D54" s="12"/>
      <c r="E54" s="12"/>
      <c r="F54" s="1" t="str">
        <f>+'Př H'!F16</f>
        <v>Roč. :</v>
      </c>
      <c r="G54" s="1"/>
      <c r="H54" s="1" t="str">
        <f>+'Př H'!H16</f>
        <v>2002 - 2004</v>
      </c>
      <c r="I54" s="12"/>
      <c r="J54" s="1" t="str">
        <f>+'Př H'!J16</f>
        <v>Trasa :</v>
      </c>
      <c r="K54" s="1" t="str">
        <f>+'Př H'!K16</f>
        <v>1070 m</v>
      </c>
    </row>
    <row r="56" spans="2:11" ht="12.75">
      <c r="B56" s="11" t="str">
        <f>+'Př H'!B20</f>
        <v>Pořadí :</v>
      </c>
      <c r="C56" s="11" t="str">
        <f>+'Př H'!C20</f>
        <v>St.č. : </v>
      </c>
      <c r="D56" s="11" t="str">
        <f>+'Př H'!D20</f>
        <v>Jméno :</v>
      </c>
      <c r="E56" s="11"/>
      <c r="F56" s="11" t="str">
        <f>+'Př H'!F20</f>
        <v>Roč. :</v>
      </c>
      <c r="G56" s="11"/>
      <c r="H56" s="11" t="str">
        <f>+'Př H'!H20</f>
        <v>Oddíl :</v>
      </c>
      <c r="I56" s="11"/>
      <c r="J56" s="11"/>
      <c r="K56" s="11" t="str">
        <f>+'Př H'!K20</f>
        <v>Čas :</v>
      </c>
    </row>
    <row r="58" spans="1:11" ht="12.75">
      <c r="A58" s="9"/>
      <c r="B58" s="9">
        <f>+'Př H'!B22</f>
        <v>1</v>
      </c>
      <c r="C58" s="9">
        <f>+'Př H'!C22</f>
        <v>53</v>
      </c>
      <c r="D58" s="9" t="str">
        <f>+'Př H'!D22</f>
        <v>Vlček Šimon</v>
      </c>
      <c r="E58" s="9"/>
      <c r="F58" s="9">
        <f>+'Př H'!F22</f>
        <v>2003</v>
      </c>
      <c r="G58" s="9"/>
      <c r="H58" s="9" t="str">
        <f>+'Př H'!H22</f>
        <v>TJ Oslavany</v>
      </c>
      <c r="I58" s="9"/>
      <c r="J58" s="9"/>
      <c r="K58" s="10">
        <f>+'Př H'!K22</f>
        <v>0.0025775462962962965</v>
      </c>
    </row>
    <row r="59" spans="2:11" ht="12.75">
      <c r="B59" s="9">
        <f>+'Př H'!B23</f>
        <v>2</v>
      </c>
      <c r="C59" s="9">
        <f>+'Př H'!C23</f>
        <v>59</v>
      </c>
      <c r="D59" s="9" t="str">
        <f>+'Př H'!D23</f>
        <v>Eibel Marek</v>
      </c>
      <c r="E59" s="9"/>
      <c r="F59" s="9">
        <f>+'Př H'!F23</f>
        <v>2003</v>
      </c>
      <c r="G59" s="9"/>
      <c r="H59" s="9" t="str">
        <f>+'Př H'!H23</f>
        <v>AC Moravský Krumlov</v>
      </c>
      <c r="I59" s="9"/>
      <c r="J59" s="9"/>
      <c r="K59" s="10">
        <f>+'Př H'!K23</f>
        <v>0.003008101851851852</v>
      </c>
    </row>
    <row r="60" spans="2:11" ht="12.75">
      <c r="B60" s="9">
        <f>+'Př H'!B24</f>
        <v>3</v>
      </c>
      <c r="C60" s="9">
        <f>+'Př H'!C24</f>
        <v>99</v>
      </c>
      <c r="D60" s="9" t="str">
        <f>+'Př H'!D24</f>
        <v>Eibel Vojtěch</v>
      </c>
      <c r="E60" s="9"/>
      <c r="F60" s="9">
        <f>+'Př H'!F24</f>
        <v>2004</v>
      </c>
      <c r="G60" s="9"/>
      <c r="H60" s="9" t="str">
        <f>+'Př H'!H24</f>
        <v>AC Moravský Krumlov</v>
      </c>
      <c r="I60" s="9"/>
      <c r="J60" s="9"/>
      <c r="K60" s="10">
        <f>+'Př H'!K24</f>
        <v>0.003158564814814815</v>
      </c>
    </row>
    <row r="61" spans="2:11" ht="12.75">
      <c r="B61" s="9"/>
      <c r="C61" s="9"/>
      <c r="D61" s="9"/>
      <c r="E61" s="9"/>
      <c r="F61" s="9"/>
      <c r="G61" s="9"/>
      <c r="H61" s="9"/>
      <c r="I61" s="9"/>
      <c r="J61" s="9"/>
      <c r="K61" s="10"/>
    </row>
    <row r="62" spans="2:11" ht="15.75">
      <c r="B62" s="1" t="str">
        <f>+'Ml D'!B16</f>
        <v>Mladší dívky</v>
      </c>
      <c r="C62" s="12"/>
      <c r="D62" s="12"/>
      <c r="E62" s="12"/>
      <c r="F62" s="1" t="str">
        <f>+'Ml D'!F16</f>
        <v>Roč. :</v>
      </c>
      <c r="G62" s="1"/>
      <c r="H62" s="1" t="str">
        <f>+'Ml D'!H16</f>
        <v>2001 - 2000</v>
      </c>
      <c r="I62" s="12"/>
      <c r="J62" s="1" t="str">
        <f>+'Ml D'!J16</f>
        <v>Trasa :</v>
      </c>
      <c r="K62" s="1" t="str">
        <f>+'Ml D'!K16</f>
        <v>1070 m</v>
      </c>
    </row>
    <row r="64" spans="2:11" ht="12.75">
      <c r="B64" s="11" t="str">
        <f>+'Ml D'!B20</f>
        <v>Pořadí :</v>
      </c>
      <c r="C64" s="11" t="str">
        <f>+'Ml D'!C20</f>
        <v>St.č. : </v>
      </c>
      <c r="D64" s="11" t="str">
        <f>+'Ml D'!D20</f>
        <v>Jméno :</v>
      </c>
      <c r="E64" s="11"/>
      <c r="F64" s="11" t="str">
        <f>+'Ml D'!F20</f>
        <v>Roč. :</v>
      </c>
      <c r="G64" s="11"/>
      <c r="H64" s="11" t="str">
        <f>+'Ml D'!H20</f>
        <v>Oddíl :</v>
      </c>
      <c r="I64" s="11"/>
      <c r="J64" s="11"/>
      <c r="K64" s="11" t="str">
        <f>+'Ml D'!K20</f>
        <v>Čas :</v>
      </c>
    </row>
    <row r="66" spans="1:11" ht="12.75">
      <c r="A66" s="9"/>
      <c r="B66" s="9">
        <f>+'Ml D'!B22</f>
        <v>1</v>
      </c>
      <c r="C66" s="9">
        <f>+'Ml D'!C22</f>
        <v>48</v>
      </c>
      <c r="D66" s="9" t="str">
        <f>+'Ml D'!D22</f>
        <v>Koláčková Adéla</v>
      </c>
      <c r="E66" s="9"/>
      <c r="F66" s="9">
        <f>+'Ml D'!F22</f>
        <v>2001</v>
      </c>
      <c r="G66" s="9"/>
      <c r="H66" s="9" t="str">
        <f>+'Ml D'!H22</f>
        <v>AC Moravská Slávia</v>
      </c>
      <c r="I66" s="9"/>
      <c r="J66" s="9"/>
      <c r="K66" s="10">
        <f>+'Ml D'!K22</f>
        <v>0.002391203703703704</v>
      </c>
    </row>
    <row r="67" spans="2:11" ht="12.75">
      <c r="B67" s="9">
        <f>+'Ml D'!B23</f>
        <v>2</v>
      </c>
      <c r="C67" s="9">
        <f>+'Ml D'!C23</f>
        <v>50</v>
      </c>
      <c r="D67" s="9" t="str">
        <f>+'Ml D'!D23</f>
        <v>Horáková Daniela</v>
      </c>
      <c r="E67" s="9"/>
      <c r="F67" s="9">
        <f>+'Ml D'!F23</f>
        <v>2001</v>
      </c>
      <c r="G67" s="9"/>
      <c r="H67" s="9" t="str">
        <f>+'Ml D'!H23</f>
        <v>TJ Oslavany</v>
      </c>
      <c r="I67" s="9"/>
      <c r="J67" s="9"/>
      <c r="K67" s="10">
        <f>+'Ml D'!K23</f>
        <v>0.0024988425925925924</v>
      </c>
    </row>
    <row r="68" spans="2:11" ht="12.75">
      <c r="B68" s="9">
        <f>+'Ml D'!B24</f>
        <v>3</v>
      </c>
      <c r="C68" s="9">
        <f>+'Ml D'!C24</f>
        <v>57</v>
      </c>
      <c r="D68" s="9" t="str">
        <f>+'Ml D'!D24</f>
        <v>Ondráčková Denisa</v>
      </c>
      <c r="E68" s="9"/>
      <c r="F68" s="9">
        <f>+'Ml D'!F24</f>
        <v>2000</v>
      </c>
      <c r="G68" s="9"/>
      <c r="H68" s="9" t="str">
        <f>+'Ml D'!H24</f>
        <v>TJ Oslavany</v>
      </c>
      <c r="I68" s="9"/>
      <c r="J68" s="9"/>
      <c r="K68" s="10">
        <f>+'Ml D'!K24</f>
        <v>0.0025011574074074072</v>
      </c>
    </row>
    <row r="69" spans="2:11" ht="12.75">
      <c r="B69" s="9"/>
      <c r="C69" s="9"/>
      <c r="D69" s="9"/>
      <c r="E69" s="9"/>
      <c r="F69" s="9"/>
      <c r="G69" s="9"/>
      <c r="H69" s="9"/>
      <c r="I69" s="9"/>
      <c r="J69" s="9"/>
      <c r="K69" s="10"/>
    </row>
    <row r="70" spans="2:11" ht="12.75">
      <c r="B70" s="9"/>
      <c r="C70" s="9"/>
      <c r="D70" s="9"/>
      <c r="E70" s="9"/>
      <c r="F70" s="9"/>
      <c r="G70" s="9"/>
      <c r="H70" s="9"/>
      <c r="I70" s="9"/>
      <c r="J70" s="9"/>
      <c r="K70" s="10"/>
    </row>
    <row r="71" spans="2:11" ht="12.75">
      <c r="B71" s="9"/>
      <c r="C71" s="9"/>
      <c r="D71" s="9"/>
      <c r="E71" s="9"/>
      <c r="F71" s="9"/>
      <c r="G71" s="9"/>
      <c r="H71" s="9"/>
      <c r="I71" s="9"/>
      <c r="J71" s="9"/>
      <c r="K71" s="10"/>
    </row>
    <row r="72" spans="2:11" ht="15.75">
      <c r="B72" s="1" t="str">
        <f>+'Ml H'!B16</f>
        <v>Mladší hoši</v>
      </c>
      <c r="C72" s="12"/>
      <c r="D72" s="12"/>
      <c r="E72" s="12"/>
      <c r="F72" s="1" t="str">
        <f>+'Ml H'!F16</f>
        <v>Roč. :</v>
      </c>
      <c r="G72" s="1"/>
      <c r="H72" s="1" t="str">
        <f>+'Ml H'!H16</f>
        <v>2001 - 2000</v>
      </c>
      <c r="I72" s="12"/>
      <c r="J72" s="1" t="str">
        <f>+'Ml H'!J16</f>
        <v>Trasa :</v>
      </c>
      <c r="K72" s="1" t="str">
        <f>+'Ml H'!K16</f>
        <v>2140 m</v>
      </c>
    </row>
    <row r="74" spans="2:11" ht="12.75">
      <c r="B74" s="11" t="str">
        <f>+'Ml H'!B20</f>
        <v>Pořadí :</v>
      </c>
      <c r="C74" s="11" t="str">
        <f>+'Ml H'!C20</f>
        <v>St.č. : </v>
      </c>
      <c r="D74" s="11" t="str">
        <f>+'Ml H'!D20</f>
        <v>Jméno :</v>
      </c>
      <c r="E74" s="11"/>
      <c r="F74" s="11" t="str">
        <f>+'Ml H'!F20</f>
        <v>Roč. :</v>
      </c>
      <c r="G74" s="11"/>
      <c r="H74" s="11" t="str">
        <f>+'Ml H'!H20</f>
        <v>Oddíl :</v>
      </c>
      <c r="I74" s="11"/>
      <c r="J74" s="11"/>
      <c r="K74" s="11" t="str">
        <f>+'Ml H'!K20</f>
        <v>Čas :</v>
      </c>
    </row>
    <row r="76" spans="1:11" ht="12.75">
      <c r="A76" s="9"/>
      <c r="B76" s="9">
        <f>+'Ml H'!B22</f>
        <v>1</v>
      </c>
      <c r="C76" s="9">
        <f>+'Ml H'!C22</f>
        <v>52</v>
      </c>
      <c r="D76" s="9" t="str">
        <f>+'Ml H'!D22</f>
        <v>Krčma Aleš</v>
      </c>
      <c r="E76" s="9"/>
      <c r="F76" s="9">
        <f>+'Ml H'!F22</f>
        <v>2001</v>
      </c>
      <c r="G76" s="9"/>
      <c r="H76" s="9" t="str">
        <f>+'Ml H'!H22</f>
        <v>TJ Oslavany</v>
      </c>
      <c r="I76" s="9"/>
      <c r="J76" s="9"/>
      <c r="K76" s="10">
        <f>+'Ml H'!K22</f>
        <v>0.0051736111111111115</v>
      </c>
    </row>
    <row r="77" spans="1:11" ht="12.75">
      <c r="A77" s="9"/>
      <c r="B77" s="9">
        <f>+'Ml H'!B23</f>
        <v>2</v>
      </c>
      <c r="C77" s="9">
        <f>+'Ml H'!C23</f>
        <v>42</v>
      </c>
      <c r="D77" s="9" t="str">
        <f>+'Ml H'!D23</f>
        <v>Slavík Ondřej</v>
      </c>
      <c r="E77" s="9"/>
      <c r="F77" s="9">
        <f>+'Ml H'!F23</f>
        <v>2001</v>
      </c>
      <c r="G77" s="9"/>
      <c r="H77" s="9" t="str">
        <f>+'Ml H'!H23</f>
        <v>SOKOL Přísnotice</v>
      </c>
      <c r="I77" s="9"/>
      <c r="J77" s="9"/>
      <c r="K77" s="10">
        <f>+'Ml H'!K23</f>
        <v>0.005256944444444445</v>
      </c>
    </row>
    <row r="78" spans="1:11" ht="12.75">
      <c r="A78" s="9"/>
      <c r="B78" s="9">
        <f>+'Ml H'!B24</f>
        <v>3</v>
      </c>
      <c r="C78" s="9">
        <f>+'Ml H'!C24</f>
        <v>44</v>
      </c>
      <c r="D78" s="9" t="str">
        <f>+'Ml H'!D24</f>
        <v>Negebauer Karel</v>
      </c>
      <c r="E78" s="9"/>
      <c r="F78" s="9">
        <f>+'Ml H'!F24</f>
        <v>2000</v>
      </c>
      <c r="G78" s="9"/>
      <c r="H78" s="9" t="str">
        <f>+'Ml H'!H24</f>
        <v>TJ Oslavany</v>
      </c>
      <c r="I78" s="9"/>
      <c r="J78" s="9"/>
      <c r="K78" s="10">
        <f>+'Ml H'!K24</f>
        <v>0.0052743055555555555</v>
      </c>
    </row>
    <row r="79" spans="1:11" ht="12.75">
      <c r="A79" s="9"/>
      <c r="B79" s="9">
        <f>+'Ml H'!B25</f>
        <v>4</v>
      </c>
      <c r="C79" s="9">
        <f>+'Ml H'!C25</f>
        <v>31</v>
      </c>
      <c r="D79" s="9" t="str">
        <f>+'Ml H'!D25</f>
        <v>Hladký Adam</v>
      </c>
      <c r="E79" s="9"/>
      <c r="F79" s="9">
        <f>+'Ml H'!F25</f>
        <v>2000</v>
      </c>
      <c r="G79" s="9"/>
      <c r="H79" s="9" t="str">
        <f>+'Ml H'!H25</f>
        <v>AC Moravská Slávia</v>
      </c>
      <c r="I79" s="9"/>
      <c r="J79" s="9"/>
      <c r="K79" s="10">
        <f>+'Ml H'!K25</f>
        <v>0.005358796296296296</v>
      </c>
    </row>
    <row r="80" spans="1:11" ht="12.75">
      <c r="A80" s="9"/>
      <c r="B80" s="9">
        <f>+'Ml H'!B26</f>
        <v>5</v>
      </c>
      <c r="C80" s="9">
        <f>+'Ml H'!C26</f>
        <v>36</v>
      </c>
      <c r="D80" s="9" t="str">
        <f>+'Ml H'!D26</f>
        <v>Kozel David</v>
      </c>
      <c r="E80" s="9"/>
      <c r="F80" s="9">
        <f>+'Ml H'!F26</f>
        <v>2001</v>
      </c>
      <c r="G80" s="9"/>
      <c r="H80" s="9" t="str">
        <f>+'Ml H'!H26</f>
        <v>TJ Oslavany</v>
      </c>
      <c r="I80" s="9"/>
      <c r="J80" s="9"/>
      <c r="K80" s="10">
        <f>+'Ml H'!K26</f>
        <v>0.005733796296296296</v>
      </c>
    </row>
    <row r="81" spans="2:11" ht="12.75">
      <c r="B81" s="9">
        <f>+'Ml H'!B27</f>
        <v>6</v>
      </c>
      <c r="C81" s="9">
        <f>+'Ml H'!C27</f>
        <v>40</v>
      </c>
      <c r="D81" s="9" t="str">
        <f>+'Ml H'!D27</f>
        <v>Novák Michal</v>
      </c>
      <c r="E81" s="9"/>
      <c r="F81" s="9">
        <f>+'Ml H'!F27</f>
        <v>2001</v>
      </c>
      <c r="G81" s="9"/>
      <c r="H81" s="9" t="str">
        <f>+'Ml H'!H27</f>
        <v>TJ Oslavany</v>
      </c>
      <c r="I81" s="9"/>
      <c r="J81" s="9"/>
      <c r="K81" s="10">
        <f>+'Ml H'!K27</f>
        <v>0.0059178240740740745</v>
      </c>
    </row>
    <row r="82" spans="2:11" ht="12.75">
      <c r="B82" s="9"/>
      <c r="C82" s="9"/>
      <c r="D82" s="9"/>
      <c r="E82" s="9"/>
      <c r="F82" s="9"/>
      <c r="G82" s="9"/>
      <c r="H82" s="9"/>
      <c r="I82" s="9"/>
      <c r="J82" s="9"/>
      <c r="K82" s="10"/>
    </row>
    <row r="83" spans="2:11" ht="12.75">
      <c r="B83" s="9"/>
      <c r="C83" s="9"/>
      <c r="D83" s="9"/>
      <c r="E83" s="9"/>
      <c r="F83" s="9"/>
      <c r="G83" s="9"/>
      <c r="H83" s="9"/>
      <c r="I83" s="9"/>
      <c r="J83" s="9"/>
      <c r="K83" s="10"/>
    </row>
    <row r="84" spans="2:11" ht="12.75">
      <c r="B84" s="9"/>
      <c r="C84" s="9"/>
      <c r="D84" s="9"/>
      <c r="E84" s="9"/>
      <c r="F84" s="9"/>
      <c r="G84" s="9"/>
      <c r="H84" s="9"/>
      <c r="I84" s="9"/>
      <c r="J84" s="9"/>
      <c r="K84" s="10"/>
    </row>
    <row r="85" spans="2:11" ht="15.75">
      <c r="B85" s="1" t="str">
        <f>+'St D'!B16</f>
        <v>Starší dívky</v>
      </c>
      <c r="C85" s="12"/>
      <c r="D85" s="12"/>
      <c r="E85" s="12"/>
      <c r="F85" s="1" t="str">
        <f>+'St D'!F16</f>
        <v>Roč. :</v>
      </c>
      <c r="G85" s="1"/>
      <c r="H85" s="1" t="str">
        <f>+'St D'!H16</f>
        <v>1999 - 1998</v>
      </c>
      <c r="I85" s="12"/>
      <c r="J85" s="1" t="str">
        <f>+'St D'!J16</f>
        <v>Trasa :</v>
      </c>
      <c r="K85" s="1" t="str">
        <f>+'St D'!K16</f>
        <v>2140 m</v>
      </c>
    </row>
    <row r="87" spans="2:11" ht="12.75">
      <c r="B87" s="11" t="str">
        <f>+'St D'!B20</f>
        <v>Pořadí :</v>
      </c>
      <c r="C87" s="11" t="str">
        <f>+'St D'!C20</f>
        <v>St.č. : </v>
      </c>
      <c r="D87" s="11" t="str">
        <f>+'St D'!D20</f>
        <v>Jméno :</v>
      </c>
      <c r="E87" s="11"/>
      <c r="F87" s="11" t="str">
        <f>+'St D'!F20</f>
        <v>Roč. :</v>
      </c>
      <c r="G87" s="11"/>
      <c r="H87" s="11" t="str">
        <f>+'St D'!H20</f>
        <v>Oddíl :</v>
      </c>
      <c r="I87" s="11"/>
      <c r="J87" s="11"/>
      <c r="K87" s="11" t="str">
        <f>+'St D'!K20</f>
        <v>Čas :</v>
      </c>
    </row>
    <row r="89" spans="1:11" ht="12.75">
      <c r="A89" s="9"/>
      <c r="B89" s="9">
        <f>+'St D'!B21</f>
        <v>1</v>
      </c>
      <c r="C89" s="9">
        <f>+'St D'!C21</f>
        <v>97</v>
      </c>
      <c r="D89" s="9" t="str">
        <f>+'St D'!D21</f>
        <v>Kolegarová Aneta</v>
      </c>
      <c r="E89" s="9"/>
      <c r="F89" s="9">
        <f>+'St D'!F21</f>
        <v>2002</v>
      </c>
      <c r="G89" s="9"/>
      <c r="H89" s="9" t="str">
        <f>+'St D'!H21</f>
        <v>TJ Sokol Přísnotice</v>
      </c>
      <c r="I89" s="9"/>
      <c r="J89" s="9"/>
      <c r="K89" s="10">
        <f>+'St D'!K21</f>
        <v>0.005923611111111111</v>
      </c>
    </row>
    <row r="90" spans="2:11" ht="12.75">
      <c r="B90" s="9">
        <f>+'St D'!B22</f>
        <v>2</v>
      </c>
      <c r="C90" s="9">
        <f>+'St D'!C22</f>
        <v>43</v>
      </c>
      <c r="D90" s="9" t="str">
        <f>+'St D'!D22</f>
        <v>Krobotová Petra     </v>
      </c>
      <c r="E90" s="9"/>
      <c r="F90" s="9">
        <f>+'St D'!F22</f>
        <v>1999</v>
      </c>
      <c r="G90" s="9"/>
      <c r="H90" s="9" t="str">
        <f>+'St D'!H22</f>
        <v>TJ Oslavany</v>
      </c>
      <c r="I90" s="9"/>
      <c r="J90" s="9"/>
      <c r="K90" s="10">
        <f>+'St D'!K22</f>
        <v>0.006100694444444444</v>
      </c>
    </row>
    <row r="91" spans="2:11" ht="12.75">
      <c r="B91" s="9">
        <f>+'St D'!B23</f>
        <v>3</v>
      </c>
      <c r="C91" s="9">
        <f>+'St D'!C23</f>
        <v>95</v>
      </c>
      <c r="D91" s="9" t="str">
        <f>+'St D'!D23</f>
        <v>Kolegarová Aneta</v>
      </c>
      <c r="E91" s="9" t="s">
        <v>159</v>
      </c>
      <c r="F91" s="9">
        <f>+'St D'!F23</f>
        <v>2002</v>
      </c>
      <c r="G91" s="9"/>
      <c r="H91" s="9" t="str">
        <f>+'St D'!H23</f>
        <v>TJ Sokol Přísnotice </v>
      </c>
      <c r="I91" s="9"/>
      <c r="J91" s="9"/>
      <c r="K91" s="10">
        <f>+'St D'!K23</f>
        <v>0.007020833333333333</v>
      </c>
    </row>
    <row r="92" spans="2:11" ht="12.75">
      <c r="B92" s="9">
        <f>+'St D'!B24</f>
        <v>4</v>
      </c>
      <c r="C92" s="9">
        <f>+'St D'!C24</f>
        <v>23</v>
      </c>
      <c r="D92" s="9" t="str">
        <f>+'St D'!D24</f>
        <v>Kolegarová Anna</v>
      </c>
      <c r="E92" s="9" t="s">
        <v>162</v>
      </c>
      <c r="F92" s="9">
        <f>+'St D'!F24</f>
        <v>1999</v>
      </c>
      <c r="G92" s="9"/>
      <c r="H92" s="9" t="str">
        <f>+'St D'!H24</f>
        <v>TJ Sokol Přísnotice </v>
      </c>
      <c r="I92" s="9"/>
      <c r="J92" s="9"/>
      <c r="K92" s="10">
        <f>+'St D'!K24</f>
        <v>0.007021990740740741</v>
      </c>
    </row>
    <row r="93" spans="2:11" ht="12.75">
      <c r="B93" s="9"/>
      <c r="C93" s="9"/>
      <c r="D93" s="9"/>
      <c r="E93" s="9"/>
      <c r="F93" s="9"/>
      <c r="G93" s="9"/>
      <c r="H93" s="9"/>
      <c r="I93" s="9"/>
      <c r="J93" s="9"/>
      <c r="K93" s="10"/>
    </row>
    <row r="94" spans="2:11" ht="12.75">
      <c r="B94" s="9"/>
      <c r="C94" s="9"/>
      <c r="D94" s="9"/>
      <c r="E94" s="9"/>
      <c r="F94" s="9"/>
      <c r="G94" s="9"/>
      <c r="H94" s="9"/>
      <c r="I94" s="9"/>
      <c r="J94" s="9"/>
      <c r="K94" s="10"/>
    </row>
    <row r="95" spans="2:11" ht="12.75">
      <c r="B95" s="9"/>
      <c r="C95" s="9"/>
      <c r="D95" s="9"/>
      <c r="E95" s="9"/>
      <c r="F95" s="9"/>
      <c r="G95" s="9"/>
      <c r="H95" s="9"/>
      <c r="I95" s="9"/>
      <c r="J95" s="9"/>
      <c r="K95" s="10"/>
    </row>
    <row r="96" spans="2:11" ht="15.75">
      <c r="B96" s="1" t="str">
        <f>+'St H'!B16</f>
        <v>Starší hoši</v>
      </c>
      <c r="C96" s="12"/>
      <c r="D96" s="12"/>
      <c r="E96" s="12"/>
      <c r="F96" s="1" t="str">
        <f>+'St H'!F16</f>
        <v>Roč. :</v>
      </c>
      <c r="G96" s="1"/>
      <c r="H96" s="1" t="str">
        <f>+'St H'!H16</f>
        <v>1999 - 1998</v>
      </c>
      <c r="I96" s="1"/>
      <c r="J96" s="1" t="str">
        <f>+'St H'!J16</f>
        <v>Trasa :</v>
      </c>
      <c r="K96" s="1" t="str">
        <f>+'St H'!K16</f>
        <v>3210 m</v>
      </c>
    </row>
    <row r="98" spans="2:11" ht="12.75">
      <c r="B98" s="11" t="str">
        <f>+'St H'!B20</f>
        <v>Pořadí :</v>
      </c>
      <c r="C98" s="11" t="str">
        <f>+'St H'!C20</f>
        <v>St.č. : </v>
      </c>
      <c r="D98" s="11" t="str">
        <f>+'St H'!D20</f>
        <v>Jméno :</v>
      </c>
      <c r="E98" s="11"/>
      <c r="F98" s="11" t="str">
        <f>+'St H'!F20</f>
        <v>Roč. :</v>
      </c>
      <c r="G98" s="11"/>
      <c r="H98" s="11" t="str">
        <f>+'St H'!H20</f>
        <v>Oddíl :</v>
      </c>
      <c r="I98" s="11"/>
      <c r="J98" s="11"/>
      <c r="K98" s="11" t="str">
        <f>+'St H'!K20</f>
        <v>Čas :</v>
      </c>
    </row>
    <row r="100" spans="1:11" ht="12.75">
      <c r="A100" s="9"/>
      <c r="B100" s="9" t="s">
        <v>131</v>
      </c>
      <c r="C100" s="9"/>
      <c r="D100" s="9"/>
      <c r="E100" s="9"/>
      <c r="F100" s="9"/>
      <c r="G100" s="9"/>
      <c r="H100" s="9"/>
      <c r="I100" s="9"/>
      <c r="J100" s="9"/>
      <c r="K100" s="10"/>
    </row>
    <row r="101" spans="2:11" ht="12.75">
      <c r="B101" s="9"/>
      <c r="C101" s="9"/>
      <c r="D101" s="9"/>
      <c r="E101" s="9"/>
      <c r="F101" s="9"/>
      <c r="G101" s="9"/>
      <c r="H101" s="9"/>
      <c r="I101" s="9"/>
      <c r="J101" s="9"/>
      <c r="K101" s="10"/>
    </row>
    <row r="102" spans="2:11" ht="12.75">
      <c r="B102" s="9"/>
      <c r="C102" s="9"/>
      <c r="D102" s="9"/>
      <c r="E102" s="9"/>
      <c r="F102" s="9"/>
      <c r="G102" s="9"/>
      <c r="H102" s="9"/>
      <c r="I102" s="9"/>
      <c r="J102" s="9"/>
      <c r="K102" s="10"/>
    </row>
    <row r="103" spans="2:11" ht="12.75">
      <c r="B103" s="9"/>
      <c r="C103" s="9"/>
      <c r="D103" s="9"/>
      <c r="E103" s="9"/>
      <c r="F103" s="9"/>
      <c r="G103" s="9"/>
      <c r="H103" s="9"/>
      <c r="I103" s="9"/>
      <c r="J103" s="9"/>
      <c r="K103" s="10"/>
    </row>
    <row r="104" spans="2:11" ht="15.75">
      <c r="B104" s="1" t="str">
        <f>+'D Ž'!B16</f>
        <v>Dospělí - ženy</v>
      </c>
      <c r="C104" s="12"/>
      <c r="D104" s="12"/>
      <c r="E104" s="12"/>
      <c r="F104" s="1" t="str">
        <f>+'D Ž'!F16</f>
        <v>Roč. :</v>
      </c>
      <c r="G104" s="1"/>
      <c r="H104" s="1" t="str">
        <f>+'D Ž'!H16</f>
        <v>1997 a starší</v>
      </c>
      <c r="I104" s="1"/>
      <c r="J104" s="1" t="str">
        <f>+'D Ž'!J16</f>
        <v>Trasa :</v>
      </c>
      <c r="K104" s="1" t="str">
        <f>+'D Ž'!K16</f>
        <v>5350 m</v>
      </c>
    </row>
    <row r="106" spans="2:11" ht="12.75">
      <c r="B106" s="11" t="str">
        <f>+'D Ž'!B20</f>
        <v>Pořadí :</v>
      </c>
      <c r="C106" s="11" t="str">
        <f>+'D Ž'!C20</f>
        <v>St.č. : </v>
      </c>
      <c r="D106" s="11" t="str">
        <f>+'D Ž'!D20</f>
        <v>Jméno :</v>
      </c>
      <c r="E106" s="11"/>
      <c r="F106" s="11" t="str">
        <f>+'D Ž'!F20</f>
        <v>Roč. :</v>
      </c>
      <c r="G106" s="11"/>
      <c r="H106" s="11" t="str">
        <f>+'D Ž'!H20</f>
        <v>Oddíl :</v>
      </c>
      <c r="I106" s="11"/>
      <c r="J106" s="11"/>
      <c r="K106" s="11" t="str">
        <f>+'D Ž'!K20</f>
        <v>Čas :</v>
      </c>
    </row>
    <row r="108" spans="1:11" ht="12.75">
      <c r="A108" s="9"/>
      <c r="B108" s="9">
        <f>+'D Ž'!B22</f>
        <v>1</v>
      </c>
      <c r="C108" s="9">
        <f>+'D Ž'!C22</f>
        <v>96</v>
      </c>
      <c r="D108" s="9" t="str">
        <f>+'D Ž'!D22</f>
        <v>Doubková Kateřina</v>
      </c>
      <c r="E108" s="9"/>
      <c r="F108" s="9">
        <f>+'D Ž'!F22</f>
        <v>1972</v>
      </c>
      <c r="G108" s="9"/>
      <c r="H108" s="9" t="str">
        <f>+'D Ž'!H22</f>
        <v>AK Perná</v>
      </c>
      <c r="I108" s="9"/>
      <c r="J108" s="9"/>
      <c r="K108" s="10">
        <f>+'D Ž'!K22</f>
        <v>0.013950231481481482</v>
      </c>
    </row>
    <row r="109" spans="2:11" ht="12.75">
      <c r="B109" s="9">
        <f>+'D Ž'!B23</f>
        <v>2</v>
      </c>
      <c r="C109" s="9">
        <f>+'D Ž'!C23</f>
        <v>46</v>
      </c>
      <c r="D109" s="9" t="str">
        <f>+'D Ž'!D23</f>
        <v>Horáková Šárka</v>
      </c>
      <c r="E109" s="9"/>
      <c r="F109" s="9">
        <f>+'D Ž'!F23</f>
        <v>1977</v>
      </c>
      <c r="G109" s="9"/>
      <c r="H109" s="9" t="str">
        <f>+'D Ž'!H23</f>
        <v>SOKOL Prštice</v>
      </c>
      <c r="I109" s="9"/>
      <c r="J109" s="9"/>
      <c r="K109" s="10">
        <f>+'D Ž'!K23</f>
        <v>0.014409722222222221</v>
      </c>
    </row>
    <row r="110" spans="2:11" ht="12.75">
      <c r="B110" s="9">
        <f>+'D Ž'!B24</f>
        <v>3</v>
      </c>
      <c r="C110" s="9">
        <f>+'D Ž'!C24</f>
        <v>89</v>
      </c>
      <c r="D110" s="9" t="str">
        <f>+'D Ž'!D24</f>
        <v>Procházková Tereza</v>
      </c>
      <c r="E110" s="9"/>
      <c r="F110" s="9">
        <f>+'D Ž'!F24</f>
        <v>1990</v>
      </c>
      <c r="G110" s="9"/>
      <c r="H110" s="9" t="str">
        <f>+'D Ž'!H24</f>
        <v>Ořechov</v>
      </c>
      <c r="I110" s="9"/>
      <c r="J110" s="9"/>
      <c r="K110" s="10">
        <f>+'D Ž'!K24</f>
        <v>0.014540509259259258</v>
      </c>
    </row>
    <row r="111" spans="2:11" ht="12.75">
      <c r="B111" s="9">
        <f>+'D Ž'!B25</f>
        <v>4</v>
      </c>
      <c r="C111" s="9">
        <f>+'D Ž'!C25</f>
        <v>34</v>
      </c>
      <c r="D111" s="9" t="str">
        <f>+'D Ž'!D25</f>
        <v>Krátká Jana</v>
      </c>
      <c r="E111" s="9"/>
      <c r="F111" s="9">
        <f>+'D Ž'!F25</f>
        <v>1977</v>
      </c>
      <c r="G111" s="9"/>
      <c r="H111" s="9" t="str">
        <f>+'D Ž'!H25</f>
        <v>TJ Oslavany</v>
      </c>
      <c r="I111" s="9"/>
      <c r="J111" s="9"/>
      <c r="K111" s="10">
        <f>+'D Ž'!K25</f>
        <v>0.016989583333333332</v>
      </c>
    </row>
    <row r="112" spans="2:11" ht="12.75">
      <c r="B112" s="9">
        <f>+'D Ž'!B26</f>
        <v>5</v>
      </c>
      <c r="C112" s="9">
        <f>+'D Ž'!C26</f>
        <v>39</v>
      </c>
      <c r="D112" s="9" t="str">
        <f>+'D Ž'!D26</f>
        <v>Neugebauerová Martina</v>
      </c>
      <c r="E112" s="9"/>
      <c r="F112" s="9">
        <f>+'D Ž'!F26</f>
        <v>1977</v>
      </c>
      <c r="G112" s="9"/>
      <c r="H112" s="9" t="str">
        <f>+'D Ž'!H26</f>
        <v>TJ Oslavany</v>
      </c>
      <c r="I112" s="9"/>
      <c r="J112" s="9"/>
      <c r="K112" s="10">
        <f>+'D Ž'!K26</f>
        <v>0.019164351851851853</v>
      </c>
    </row>
    <row r="113" spans="2:11" ht="12.75">
      <c r="B113" s="9">
        <f>+'D Ž'!B27</f>
        <v>6</v>
      </c>
      <c r="C113" s="9">
        <f>+'D Ž'!C27</f>
        <v>30</v>
      </c>
      <c r="D113" s="9" t="str">
        <f>+'D Ž'!D27</f>
        <v>Novotná Martina</v>
      </c>
      <c r="E113" s="9"/>
      <c r="F113" s="9">
        <f>+'D Ž'!F27</f>
        <v>1976</v>
      </c>
      <c r="G113" s="9"/>
      <c r="H113" s="9" t="str">
        <f>+'D Ž'!H27</f>
        <v>TJ Oslavany</v>
      </c>
      <c r="I113" s="9"/>
      <c r="J113" s="9"/>
      <c r="K113" s="10">
        <f>+'D Ž'!K27</f>
        <v>0.020028935185185184</v>
      </c>
    </row>
    <row r="114" spans="2:11" ht="12.75">
      <c r="B114" s="9">
        <f>+'D Ž'!B28</f>
        <v>7</v>
      </c>
      <c r="C114" s="9">
        <f>+'D Ž'!C28</f>
        <v>45</v>
      </c>
      <c r="D114" s="9" t="str">
        <f>+'D Ž'!D28</f>
        <v>Horáková Pavlína</v>
      </c>
      <c r="E114" s="9"/>
      <c r="F114" s="9">
        <f>+'D Ž'!F28</f>
        <v>1973</v>
      </c>
      <c r="G114" s="9"/>
      <c r="H114" s="9" t="str">
        <f>+'D Ž'!H28</f>
        <v>TJ Oslavany</v>
      </c>
      <c r="I114" s="9"/>
      <c r="J114" s="9"/>
      <c r="K114" s="10">
        <f>+'D Ž'!K28</f>
        <v>0.020031249999999997</v>
      </c>
    </row>
    <row r="115" spans="2:11" ht="12.75">
      <c r="B115" s="9"/>
      <c r="C115" s="9"/>
      <c r="D115" s="9"/>
      <c r="E115" s="9"/>
      <c r="F115" s="9"/>
      <c r="G115" s="9"/>
      <c r="H115" s="9"/>
      <c r="I115" s="9"/>
      <c r="J115" s="9"/>
      <c r="K115" s="10"/>
    </row>
    <row r="116" spans="2:11" ht="12.75">
      <c r="B116" s="9"/>
      <c r="C116" s="9"/>
      <c r="D116" s="9"/>
      <c r="E116" s="9"/>
      <c r="F116" s="9"/>
      <c r="G116" s="9"/>
      <c r="H116" s="9"/>
      <c r="I116" s="9"/>
      <c r="J116" s="9"/>
      <c r="K116" s="10"/>
    </row>
    <row r="117" spans="2:11" ht="15.75">
      <c r="B117" s="1" t="str">
        <f>+'D M'!B16</f>
        <v>Dospělí - muži</v>
      </c>
      <c r="C117" s="12"/>
      <c r="D117" s="12"/>
      <c r="E117" s="12"/>
      <c r="F117" s="1" t="str">
        <f>+'D M'!F16</f>
        <v>Roč. :</v>
      </c>
      <c r="G117" s="1"/>
      <c r="H117" s="1" t="str">
        <f>+'D M'!H16</f>
        <v>1997 a starší</v>
      </c>
      <c r="I117" s="1"/>
      <c r="J117" s="1" t="str">
        <f>+'D M'!J16</f>
        <v>Trasa :</v>
      </c>
      <c r="K117" s="1" t="str">
        <f>+'D M'!K16</f>
        <v>5350 m</v>
      </c>
    </row>
    <row r="119" spans="2:11" ht="12.75">
      <c r="B119" s="11" t="str">
        <f>+'D M'!B20</f>
        <v>Pořadí :</v>
      </c>
      <c r="C119" s="11" t="str">
        <f>+'D M'!C20</f>
        <v>St.č. : </v>
      </c>
      <c r="D119" s="11" t="str">
        <f>+'D M'!D20</f>
        <v>Jméno :</v>
      </c>
      <c r="E119" s="11"/>
      <c r="F119" s="11" t="str">
        <f>+'D M'!F20</f>
        <v>Roč. :</v>
      </c>
      <c r="G119" s="11"/>
      <c r="H119" s="11" t="str">
        <f>+'D M'!H20</f>
        <v>Oddíl :</v>
      </c>
      <c r="I119" s="11"/>
      <c r="J119" s="11"/>
      <c r="K119" s="11" t="str">
        <f>+'D M'!K20</f>
        <v>Čas :</v>
      </c>
    </row>
    <row r="121" spans="1:11" ht="12.75">
      <c r="A121" s="9"/>
      <c r="B121" s="9">
        <f>+'D M'!B22</f>
        <v>1</v>
      </c>
      <c r="C121" s="9">
        <f>+'D M'!C22</f>
        <v>92</v>
      </c>
      <c r="D121" s="9" t="str">
        <f>+'D M'!D22</f>
        <v>Kratochvíl Pavel</v>
      </c>
      <c r="E121" s="9"/>
      <c r="F121" s="9">
        <f>+'D M'!F22</f>
        <v>1960</v>
      </c>
      <c r="G121" s="9"/>
      <c r="H121" s="9" t="str">
        <f>+'D M'!H22</f>
        <v>SOKOL Rudíkov</v>
      </c>
      <c r="I121" s="9"/>
      <c r="J121" s="9"/>
      <c r="K121" s="10">
        <f>+'D M'!K22</f>
        <v>0.011638888888888891</v>
      </c>
    </row>
    <row r="122" spans="2:11" ht="12.75">
      <c r="B122" s="9">
        <f>+'D M'!B23</f>
        <v>2</v>
      </c>
      <c r="C122" s="9">
        <f>+'D M'!C23</f>
        <v>26</v>
      </c>
      <c r="D122" s="9" t="str">
        <f>+'D M'!D23</f>
        <v>Rubič Daniel</v>
      </c>
      <c r="E122" s="9"/>
      <c r="F122" s="9">
        <f>+'D M'!F23</f>
        <v>1985</v>
      </c>
      <c r="G122" s="9"/>
      <c r="H122" s="9" t="str">
        <f>+'D M'!H23</f>
        <v>Brno</v>
      </c>
      <c r="I122" s="9"/>
      <c r="J122" s="9"/>
      <c r="K122" s="10">
        <f>+'D M'!K23</f>
        <v>0.012187500000000002</v>
      </c>
    </row>
    <row r="123" spans="2:11" ht="12.75">
      <c r="B123" s="9">
        <f>+'D M'!B24</f>
        <v>3</v>
      </c>
      <c r="C123" s="9">
        <f>+'D M'!C24</f>
        <v>55</v>
      </c>
      <c r="D123" s="9" t="str">
        <f>+'D M'!D24</f>
        <v>Hrdina Tomáš</v>
      </c>
      <c r="E123" s="9"/>
      <c r="F123" s="9">
        <f>+'D M'!F24</f>
        <v>1979</v>
      </c>
      <c r="G123" s="9"/>
      <c r="H123" s="9" t="str">
        <f>+'D M'!H24</f>
        <v>Mor. Krumlov</v>
      </c>
      <c r="I123" s="9"/>
      <c r="J123" s="9"/>
      <c r="K123" s="10">
        <f>+'D M'!K24</f>
        <v>0.012811342592592595</v>
      </c>
    </row>
    <row r="124" spans="2:11" ht="12.75">
      <c r="B124" s="9">
        <f>+'D M'!B25</f>
        <v>4</v>
      </c>
      <c r="C124" s="9">
        <f>+'D M'!C25</f>
        <v>98</v>
      </c>
      <c r="D124" s="9" t="str">
        <f>+'D M'!D25</f>
        <v>Motárek Petr</v>
      </c>
      <c r="E124" s="9"/>
      <c r="F124" s="9">
        <f>+'D M'!F25</f>
        <v>1961</v>
      </c>
      <c r="G124" s="9"/>
      <c r="H124" s="9" t="str">
        <f>+'D M'!H25</f>
        <v>TJ Spartak Třebíč</v>
      </c>
      <c r="I124" s="9"/>
      <c r="J124" s="9"/>
      <c r="K124" s="10">
        <f>+'D M'!K25</f>
        <v>0.013168981481481483</v>
      </c>
    </row>
    <row r="125" spans="2:11" ht="12.75">
      <c r="B125" s="9">
        <f>+'D M'!B26</f>
        <v>5</v>
      </c>
      <c r="C125" s="9">
        <f>+'D M'!C26</f>
        <v>91</v>
      </c>
      <c r="D125" s="9" t="str">
        <f>+'D M'!D26</f>
        <v>Čepera Jan</v>
      </c>
      <c r="E125" s="9"/>
      <c r="F125" s="9">
        <f>+'D M'!F26</f>
        <v>1992</v>
      </c>
      <c r="G125" s="9"/>
      <c r="H125" s="9" t="str">
        <f>+'D M'!H26</f>
        <v>Mor. Krumlov</v>
      </c>
      <c r="I125" s="9"/>
      <c r="J125" s="9"/>
      <c r="K125" s="10">
        <f>+'D M'!K26</f>
        <v>0.013416666666666667</v>
      </c>
    </row>
    <row r="126" spans="2:11" ht="12.75">
      <c r="B126" s="9">
        <f>+'D M'!B27</f>
        <v>6</v>
      </c>
      <c r="C126" s="9">
        <f>+'D M'!C27</f>
        <v>25</v>
      </c>
      <c r="D126" s="9" t="str">
        <f>+'D M'!D27</f>
        <v>Koudelný Vojtěch</v>
      </c>
      <c r="E126" s="9"/>
      <c r="F126" s="9">
        <f>+'D M'!F27</f>
        <v>1997</v>
      </c>
      <c r="G126" s="9"/>
      <c r="H126" s="9" t="str">
        <f>+'D M'!H27</f>
        <v>TJ Oslavany</v>
      </c>
      <c r="I126" s="9"/>
      <c r="J126" s="9"/>
      <c r="K126" s="10">
        <f>+'D M'!K27</f>
        <v>0.01346990740740741</v>
      </c>
    </row>
    <row r="127" spans="2:11" ht="12.75">
      <c r="B127" s="9">
        <f>+'D M'!B28</f>
        <v>7</v>
      </c>
      <c r="C127" s="9">
        <f>+'D M'!C28</f>
        <v>24</v>
      </c>
      <c r="D127" s="9" t="str">
        <f>+'D M'!D28</f>
        <v>Antoš Tomáš</v>
      </c>
      <c r="E127" s="9"/>
      <c r="F127" s="9">
        <f>+'D M'!F28</f>
        <v>1976</v>
      </c>
      <c r="G127" s="9"/>
      <c r="H127" s="9" t="str">
        <f>+'D M'!H28</f>
        <v>TJ Oslavany</v>
      </c>
      <c r="I127" s="9"/>
      <c r="J127" s="9"/>
      <c r="K127" s="10">
        <f>+'D M'!K28</f>
        <v>0.0135625</v>
      </c>
    </row>
    <row r="128" spans="2:11" ht="12.75">
      <c r="B128" s="9">
        <f>+'D M'!B29</f>
        <v>8</v>
      </c>
      <c r="C128" s="9">
        <f>+'D M'!C29</f>
        <v>94</v>
      </c>
      <c r="D128" s="9" t="str">
        <f>+'D M'!D29</f>
        <v>Kupka Pavel</v>
      </c>
      <c r="E128" s="9"/>
      <c r="F128" s="9">
        <f>+'D M'!F29</f>
        <v>1975</v>
      </c>
      <c r="G128" s="9"/>
      <c r="H128" s="9" t="str">
        <f>+'D M'!H29</f>
        <v>Lukovany</v>
      </c>
      <c r="I128" s="9"/>
      <c r="J128" s="9"/>
      <c r="K128" s="10">
        <f>+'D M'!K29</f>
        <v>0.013886574074074074</v>
      </c>
    </row>
    <row r="129" spans="2:11" ht="12.75">
      <c r="B129" s="9">
        <f>+'D M'!B30</f>
        <v>9</v>
      </c>
      <c r="C129" s="9">
        <f>+'D M'!C30</f>
        <v>51</v>
      </c>
      <c r="D129" s="9" t="str">
        <f>+'D M'!D30</f>
        <v>Marek Ludvík</v>
      </c>
      <c r="E129" s="9"/>
      <c r="F129" s="9">
        <f>+'D M'!F30</f>
        <v>1958</v>
      </c>
      <c r="G129" s="9"/>
      <c r="H129" s="9" t="str">
        <f>+'D M'!H30</f>
        <v>Mor. Krumlov</v>
      </c>
      <c r="I129" s="9"/>
      <c r="J129" s="9"/>
      <c r="K129" s="10">
        <f>+'D M'!K30</f>
        <v>0.014953703703703705</v>
      </c>
    </row>
    <row r="130" spans="2:11" ht="12.75">
      <c r="B130" s="9">
        <f>+'D M'!B31</f>
        <v>10</v>
      </c>
      <c r="C130" s="9">
        <f>+'D M'!C31</f>
        <v>93</v>
      </c>
      <c r="D130" s="9" t="str">
        <f>+'D M'!D31</f>
        <v>Goldschmidt Roman</v>
      </c>
      <c r="E130" s="9"/>
      <c r="F130" s="9">
        <f>+'D M'!F31</f>
        <v>1973</v>
      </c>
      <c r="G130" s="9"/>
      <c r="H130" s="9" t="str">
        <f>+'D M'!H31</f>
        <v>SK Mor. Krumlov</v>
      </c>
      <c r="I130" s="9"/>
      <c r="J130" s="9"/>
      <c r="K130" s="10" t="str">
        <f>+'D M'!K31</f>
        <v>DNF</v>
      </c>
    </row>
    <row r="131" spans="2:11" ht="12.75">
      <c r="B131" s="9"/>
      <c r="C131" s="9"/>
      <c r="D131" s="9"/>
      <c r="E131" s="9"/>
      <c r="F131" s="9"/>
      <c r="G131" s="9"/>
      <c r="H131" s="9"/>
      <c r="I131" s="9"/>
      <c r="J131" s="9"/>
      <c r="K131" s="10"/>
    </row>
    <row r="132" spans="2:11" ht="12.75">
      <c r="B132" s="9"/>
      <c r="C132" s="9"/>
      <c r="D132" s="9"/>
      <c r="E132" s="9"/>
      <c r="F132" s="9"/>
      <c r="G132" s="9"/>
      <c r="H132" s="9"/>
      <c r="I132" s="9"/>
      <c r="J132" s="9"/>
      <c r="K132" s="10"/>
    </row>
    <row r="133" spans="2:11" ht="12.75">
      <c r="B133" s="9"/>
      <c r="C133" s="9"/>
      <c r="D133" s="9"/>
      <c r="E133" s="9"/>
      <c r="F133" s="9"/>
      <c r="G133" s="9"/>
      <c r="H133" s="9"/>
      <c r="I133" s="9"/>
      <c r="J133" s="9"/>
      <c r="K133" s="10"/>
    </row>
    <row r="134" spans="2:11" ht="12.75">
      <c r="B134" s="9"/>
      <c r="C134" s="9"/>
      <c r="D134" s="9"/>
      <c r="E134" s="9"/>
      <c r="F134" s="9"/>
      <c r="G134" s="9"/>
      <c r="H134" s="9"/>
      <c r="I134" s="9"/>
      <c r="J134" s="9"/>
      <c r="K134" s="10"/>
    </row>
    <row r="135" spans="2:11" ht="12.75">
      <c r="B135" s="9"/>
      <c r="C135" s="9"/>
      <c r="D135" s="9"/>
      <c r="E135" s="9"/>
      <c r="F135" s="9"/>
      <c r="G135" s="9"/>
      <c r="H135" s="9"/>
      <c r="I135" s="9"/>
      <c r="J135" s="9"/>
      <c r="K135" s="10"/>
    </row>
    <row r="136" ht="12.75">
      <c r="B136" t="s">
        <v>153</v>
      </c>
    </row>
    <row r="137" ht="12.75">
      <c r="B137" t="s">
        <v>154</v>
      </c>
    </row>
    <row r="140" ht="12.75">
      <c r="B140" t="s">
        <v>33</v>
      </c>
    </row>
    <row r="147" spans="2:10" ht="12.75">
      <c r="B147" t="s">
        <v>29</v>
      </c>
      <c r="J147" t="s">
        <v>22</v>
      </c>
    </row>
    <row r="148" spans="2:10" ht="12.75">
      <c r="B148" t="s">
        <v>30</v>
      </c>
      <c r="J148" t="s">
        <v>23</v>
      </c>
    </row>
    <row r="154" ht="23.25">
      <c r="B154" s="13" t="s">
        <v>24</v>
      </c>
    </row>
    <row r="157" spans="2:8" ht="12.75">
      <c r="B157" s="2" t="s">
        <v>25</v>
      </c>
      <c r="G157" s="2" t="s">
        <v>40</v>
      </c>
      <c r="H157" s="2"/>
    </row>
    <row r="158" spans="2:8" ht="12.75">
      <c r="B158" s="2" t="s">
        <v>27</v>
      </c>
      <c r="G158" s="2" t="s">
        <v>43</v>
      </c>
      <c r="H158" s="2"/>
    </row>
    <row r="159" spans="2:8" ht="12.75">
      <c r="B159" s="2" t="s">
        <v>85</v>
      </c>
      <c r="G159" s="2" t="s">
        <v>28</v>
      </c>
      <c r="H159" s="2"/>
    </row>
    <row r="160" spans="2:8" ht="12.75">
      <c r="B160" s="2" t="s">
        <v>31</v>
      </c>
      <c r="G160" s="2" t="s">
        <v>44</v>
      </c>
      <c r="H160" s="2"/>
    </row>
    <row r="161" spans="2:8" ht="12.75">
      <c r="B161" s="2" t="s">
        <v>41</v>
      </c>
      <c r="G161" s="2" t="s">
        <v>86</v>
      </c>
      <c r="H161" s="2"/>
    </row>
    <row r="162" spans="2:8" ht="12.75">
      <c r="B162" s="2" t="s">
        <v>163</v>
      </c>
      <c r="G162" s="2" t="s">
        <v>155</v>
      </c>
      <c r="H162" s="2"/>
    </row>
    <row r="163" ht="12.75">
      <c r="B163" s="2"/>
    </row>
  </sheetData>
  <sheetProtection/>
  <printOptions/>
  <pageMargins left="0.7874015748031497" right="0.5118110236220472" top="0.4330708661417323" bottom="0.4724409448818898" header="0.2362204724409449" footer="0.2755905511811024"/>
  <pageSetup horizontalDpi="600" verticalDpi="600" orientation="portrait" paperSize="9" r:id="rId2"/>
  <headerFooter alignWithMargins="0">
    <oddFooter>&amp;LIng. Zdeněk Vévoda&amp;CStránka &amp;P&amp;R&amp;D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K27"/>
  <sheetViews>
    <sheetView showGridLines="0" zoomScalePageLayoutView="0" workbookViewId="0" topLeftCell="A6">
      <selection activeCell="K27" sqref="K27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7.7109375" style="0" customWidth="1"/>
    <col min="4" max="5" width="9.7109375" style="0" customWidth="1"/>
    <col min="7" max="7" width="3.7109375" style="0" customWidth="1"/>
    <col min="8" max="8" width="13.421875" style="0" customWidth="1"/>
    <col min="9" max="9" width="3.7109375" style="0" customWidth="1"/>
  </cols>
  <sheetData>
    <row r="5" spans="3:4" ht="18">
      <c r="C5" s="3" t="s">
        <v>102</v>
      </c>
      <c r="D5" s="3"/>
    </row>
    <row r="6" spans="3:5" ht="15.75">
      <c r="C6" s="1" t="s">
        <v>34</v>
      </c>
      <c r="D6" s="1"/>
      <c r="E6" s="1"/>
    </row>
    <row r="7" spans="2:3" ht="12.75">
      <c r="B7" s="2"/>
      <c r="C7" s="2"/>
    </row>
    <row r="8" ht="12.75">
      <c r="C8" s="2"/>
    </row>
    <row r="10" ht="15.75">
      <c r="C10" s="1" t="s">
        <v>103</v>
      </c>
    </row>
    <row r="13" ht="18">
      <c r="D13" s="3" t="s">
        <v>1</v>
      </c>
    </row>
    <row r="16" spans="2:11" ht="12.75">
      <c r="B16" s="2" t="s">
        <v>0</v>
      </c>
      <c r="F16" s="2" t="s">
        <v>2</v>
      </c>
      <c r="G16" s="2"/>
      <c r="H16" t="s">
        <v>104</v>
      </c>
      <c r="J16" s="2" t="s">
        <v>3</v>
      </c>
      <c r="K16" t="s">
        <v>4</v>
      </c>
    </row>
    <row r="20" spans="2:11" ht="12.75">
      <c r="B20" s="4" t="s">
        <v>5</v>
      </c>
      <c r="C20" s="5" t="s">
        <v>9</v>
      </c>
      <c r="D20" s="4" t="s">
        <v>6</v>
      </c>
      <c r="E20" s="4"/>
      <c r="F20" s="4" t="s">
        <v>2</v>
      </c>
      <c r="G20" s="4"/>
      <c r="H20" s="4" t="s">
        <v>7</v>
      </c>
      <c r="I20" s="4"/>
      <c r="J20" s="4"/>
      <c r="K20" s="4" t="s">
        <v>8</v>
      </c>
    </row>
    <row r="22" spans="2:11" ht="12.75">
      <c r="B22">
        <f aca="true" t="shared" si="0" ref="B22:B27">+B21+1</f>
        <v>1</v>
      </c>
      <c r="C22">
        <v>8</v>
      </c>
      <c r="D22" t="s">
        <v>105</v>
      </c>
      <c r="F22">
        <v>2008</v>
      </c>
      <c r="H22" t="s">
        <v>106</v>
      </c>
      <c r="K22" s="6">
        <v>0.0004050925925925926</v>
      </c>
    </row>
    <row r="23" spans="2:11" ht="12.75">
      <c r="B23">
        <f t="shared" si="0"/>
        <v>2</v>
      </c>
      <c r="C23">
        <v>7</v>
      </c>
      <c r="D23" t="s">
        <v>107</v>
      </c>
      <c r="F23">
        <v>2008</v>
      </c>
      <c r="H23" t="s">
        <v>106</v>
      </c>
      <c r="K23" s="6">
        <v>0.00042476851851851855</v>
      </c>
    </row>
    <row r="24" spans="2:11" ht="12.75">
      <c r="B24">
        <f t="shared" si="0"/>
        <v>3</v>
      </c>
      <c r="C24">
        <v>12</v>
      </c>
      <c r="D24" t="s">
        <v>36</v>
      </c>
      <c r="F24">
        <v>2009</v>
      </c>
      <c r="H24" t="s">
        <v>47</v>
      </c>
      <c r="K24" s="6">
        <v>0.0005127314814814814</v>
      </c>
    </row>
    <row r="25" spans="2:11" ht="12.75">
      <c r="B25">
        <f t="shared" si="0"/>
        <v>4</v>
      </c>
      <c r="C25">
        <v>1</v>
      </c>
      <c r="D25" t="s">
        <v>46</v>
      </c>
      <c r="F25">
        <v>2008</v>
      </c>
      <c r="H25" t="s">
        <v>11</v>
      </c>
      <c r="K25" s="6">
        <v>0.000537037037037037</v>
      </c>
    </row>
    <row r="26" spans="2:11" ht="12.75">
      <c r="B26">
        <f t="shared" si="0"/>
        <v>5</v>
      </c>
      <c r="C26">
        <v>5</v>
      </c>
      <c r="D26" t="s">
        <v>108</v>
      </c>
      <c r="F26">
        <v>2008</v>
      </c>
      <c r="H26" t="s">
        <v>11</v>
      </c>
      <c r="K26" s="6">
        <v>0.000667824074074074</v>
      </c>
    </row>
    <row r="27" spans="2:11" ht="12.75">
      <c r="B27">
        <f t="shared" si="0"/>
        <v>6</v>
      </c>
      <c r="C27">
        <v>13</v>
      </c>
      <c r="D27" t="s">
        <v>109</v>
      </c>
      <c r="F27">
        <v>2011</v>
      </c>
      <c r="H27" s="9" t="s">
        <v>47</v>
      </c>
      <c r="K27" s="6">
        <v>0.0012789351851851853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Footer>&amp;LOslavany 4.10.2008
&amp;CO&amp;8slavanský podzimní kros XXIX. ročník&amp;RTJ Oslavany oddíl atletiky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5:L30"/>
  <sheetViews>
    <sheetView showGridLines="0" zoomScalePageLayoutView="0" workbookViewId="0" topLeftCell="A1">
      <selection activeCell="R24" sqref="R24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7.7109375" style="0" customWidth="1"/>
    <col min="4" max="5" width="9.7109375" style="0" customWidth="1"/>
    <col min="7" max="7" width="3.7109375" style="0" customWidth="1"/>
    <col min="8" max="8" width="13.421875" style="0" customWidth="1"/>
    <col min="9" max="9" width="3.7109375" style="0" customWidth="1"/>
  </cols>
  <sheetData>
    <row r="5" ht="18">
      <c r="C5" s="3" t="s">
        <v>102</v>
      </c>
    </row>
    <row r="6" spans="3:4" ht="15.75">
      <c r="C6" s="1" t="s">
        <v>34</v>
      </c>
      <c r="D6" s="1"/>
    </row>
    <row r="7" spans="2:3" ht="12.75">
      <c r="B7" s="2"/>
      <c r="C7" s="2"/>
    </row>
    <row r="8" ht="12.75">
      <c r="C8" s="2"/>
    </row>
    <row r="10" ht="15.75">
      <c r="C10" s="1" t="s">
        <v>103</v>
      </c>
    </row>
    <row r="13" ht="18">
      <c r="D13" s="3" t="s">
        <v>1</v>
      </c>
    </row>
    <row r="16" spans="2:11" ht="12.75">
      <c r="B16" s="2" t="s">
        <v>12</v>
      </c>
      <c r="F16" s="2" t="s">
        <v>2</v>
      </c>
      <c r="G16" s="2"/>
      <c r="H16" t="s">
        <v>110</v>
      </c>
      <c r="J16" s="2" t="s">
        <v>3</v>
      </c>
      <c r="K16" t="s">
        <v>13</v>
      </c>
    </row>
    <row r="20" spans="2:11" ht="12.75">
      <c r="B20" s="4" t="s">
        <v>5</v>
      </c>
      <c r="C20" s="5" t="s">
        <v>9</v>
      </c>
      <c r="D20" s="4" t="s">
        <v>6</v>
      </c>
      <c r="E20" s="4"/>
      <c r="F20" s="4" t="s">
        <v>2</v>
      </c>
      <c r="G20" s="4"/>
      <c r="H20" s="4" t="s">
        <v>7</v>
      </c>
      <c r="I20" s="4"/>
      <c r="J20" s="4"/>
      <c r="K20" s="4" t="s">
        <v>8</v>
      </c>
    </row>
    <row r="22" spans="2:11" ht="12.75">
      <c r="B22">
        <v>1</v>
      </c>
      <c r="C22">
        <v>6</v>
      </c>
      <c r="D22" s="30" t="s">
        <v>111</v>
      </c>
      <c r="F22">
        <v>2005</v>
      </c>
      <c r="H22" t="s">
        <v>11</v>
      </c>
      <c r="K22" s="6">
        <v>0.0009895833333333334</v>
      </c>
    </row>
    <row r="23" spans="2:11" ht="12.75">
      <c r="B23">
        <f aca="true" t="shared" si="0" ref="B23:B30">+B22+1</f>
        <v>2</v>
      </c>
      <c r="C23">
        <v>4</v>
      </c>
      <c r="D23" t="s">
        <v>88</v>
      </c>
      <c r="F23">
        <v>2006</v>
      </c>
      <c r="H23" s="9" t="s">
        <v>11</v>
      </c>
      <c r="K23" s="6">
        <v>0.0010509259259259259</v>
      </c>
    </row>
    <row r="24" spans="2:11" ht="12.75">
      <c r="B24">
        <f t="shared" si="0"/>
        <v>3</v>
      </c>
      <c r="C24">
        <v>9</v>
      </c>
      <c r="D24" t="s">
        <v>50</v>
      </c>
      <c r="F24">
        <v>2005</v>
      </c>
      <c r="H24" t="s">
        <v>11</v>
      </c>
      <c r="K24" s="6">
        <v>0.0010833333333333335</v>
      </c>
    </row>
    <row r="25" spans="2:12" ht="12.75">
      <c r="B25">
        <f t="shared" si="0"/>
        <v>4</v>
      </c>
      <c r="C25">
        <v>2</v>
      </c>
      <c r="D25" t="s">
        <v>48</v>
      </c>
      <c r="F25">
        <v>2005</v>
      </c>
      <c r="H25" t="s">
        <v>11</v>
      </c>
      <c r="K25" s="6">
        <v>0.0011006944444444443</v>
      </c>
      <c r="L25">
        <v>1</v>
      </c>
    </row>
    <row r="26" spans="2:11" ht="12.75">
      <c r="B26">
        <f t="shared" si="0"/>
        <v>5</v>
      </c>
      <c r="C26">
        <v>15</v>
      </c>
      <c r="D26" t="s">
        <v>113</v>
      </c>
      <c r="F26">
        <v>2007</v>
      </c>
      <c r="H26" s="9" t="s">
        <v>11</v>
      </c>
      <c r="K26" s="6">
        <v>0.0011423611111111111</v>
      </c>
    </row>
    <row r="27" spans="2:12" ht="12.75">
      <c r="B27">
        <f t="shared" si="0"/>
        <v>6</v>
      </c>
      <c r="C27">
        <v>26</v>
      </c>
      <c r="D27" t="s">
        <v>114</v>
      </c>
      <c r="F27">
        <v>2005</v>
      </c>
      <c r="H27" t="s">
        <v>11</v>
      </c>
      <c r="K27" s="6">
        <v>0.0011493055555555555</v>
      </c>
      <c r="L27">
        <v>2</v>
      </c>
    </row>
    <row r="28" spans="2:12" ht="12.75">
      <c r="B28">
        <f t="shared" si="0"/>
        <v>7</v>
      </c>
      <c r="C28">
        <v>10</v>
      </c>
      <c r="D28" t="s">
        <v>112</v>
      </c>
      <c r="F28">
        <v>2005</v>
      </c>
      <c r="H28" t="s">
        <v>11</v>
      </c>
      <c r="K28" s="6">
        <v>0.0012939814814814815</v>
      </c>
      <c r="L28">
        <v>3</v>
      </c>
    </row>
    <row r="29" spans="2:11" ht="12.75">
      <c r="B29">
        <f t="shared" si="0"/>
        <v>8</v>
      </c>
      <c r="C29">
        <v>14</v>
      </c>
      <c r="D29" t="s">
        <v>87</v>
      </c>
      <c r="F29">
        <v>2007</v>
      </c>
      <c r="H29" t="s">
        <v>11</v>
      </c>
      <c r="K29" s="6">
        <v>0.001341435185185185</v>
      </c>
    </row>
    <row r="30" spans="2:11" ht="12.75">
      <c r="B30">
        <f t="shared" si="0"/>
        <v>9</v>
      </c>
      <c r="C30">
        <v>11</v>
      </c>
      <c r="D30" t="s">
        <v>35</v>
      </c>
      <c r="F30">
        <v>2007</v>
      </c>
      <c r="H30" t="s">
        <v>47</v>
      </c>
      <c r="K30" s="6" t="s">
        <v>115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Footer>&amp;LOslavany 4.10.2008&amp;COslavanský podzimní kros XXIX. ročník&amp;RTJ Oslavany oddíl atletiky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5:K29"/>
  <sheetViews>
    <sheetView showGridLines="0" zoomScalePageLayoutView="0" workbookViewId="0" topLeftCell="A2">
      <selection activeCell="K24" sqref="K24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7.7109375" style="0" customWidth="1"/>
    <col min="4" max="5" width="9.7109375" style="0" customWidth="1"/>
    <col min="7" max="7" width="3.7109375" style="0" customWidth="1"/>
    <col min="8" max="8" width="13.421875" style="0" customWidth="1"/>
    <col min="9" max="9" width="3.7109375" style="0" customWidth="1"/>
  </cols>
  <sheetData>
    <row r="5" ht="18">
      <c r="C5" s="3" t="s">
        <v>102</v>
      </c>
    </row>
    <row r="6" spans="3:5" ht="15.75">
      <c r="C6" s="1" t="s">
        <v>34</v>
      </c>
      <c r="D6" s="1"/>
      <c r="E6" s="1"/>
    </row>
    <row r="7" spans="2:3" ht="12.75">
      <c r="B7" s="2"/>
      <c r="C7" s="2"/>
    </row>
    <row r="8" ht="12.75">
      <c r="C8" s="2"/>
    </row>
    <row r="10" ht="15.75">
      <c r="C10" s="1" t="s">
        <v>103</v>
      </c>
    </row>
    <row r="13" ht="18">
      <c r="D13" s="3" t="s">
        <v>1</v>
      </c>
    </row>
    <row r="16" spans="2:11" ht="12.75">
      <c r="B16" s="2" t="s">
        <v>16</v>
      </c>
      <c r="F16" s="2" t="s">
        <v>2</v>
      </c>
      <c r="G16" s="2"/>
      <c r="H16" t="s">
        <v>116</v>
      </c>
      <c r="J16" s="2" t="s">
        <v>3</v>
      </c>
      <c r="K16" t="s">
        <v>95</v>
      </c>
    </row>
    <row r="20" spans="2:11" ht="12.75">
      <c r="B20" s="4" t="s">
        <v>5</v>
      </c>
      <c r="C20" s="5" t="s">
        <v>9</v>
      </c>
      <c r="D20" s="4" t="s">
        <v>6</v>
      </c>
      <c r="E20" s="4"/>
      <c r="F20" s="4" t="s">
        <v>2</v>
      </c>
      <c r="G20" s="4"/>
      <c r="H20" s="4" t="s">
        <v>7</v>
      </c>
      <c r="I20" s="4"/>
      <c r="J20" s="4"/>
      <c r="K20" s="4" t="s">
        <v>8</v>
      </c>
    </row>
    <row r="22" spans="1:11" ht="12.75">
      <c r="A22" t="s">
        <v>38</v>
      </c>
      <c r="B22">
        <v>1</v>
      </c>
      <c r="C22">
        <v>49</v>
      </c>
      <c r="D22" t="s">
        <v>49</v>
      </c>
      <c r="F22">
        <v>2004</v>
      </c>
      <c r="H22" t="s">
        <v>11</v>
      </c>
      <c r="K22" s="6">
        <v>0.0026099537037037033</v>
      </c>
    </row>
    <row r="23" spans="2:11" ht="12.75">
      <c r="B23">
        <f aca="true" t="shared" si="0" ref="B23:B29">+B22+1</f>
        <v>2</v>
      </c>
      <c r="C23">
        <v>35</v>
      </c>
      <c r="D23" t="s">
        <v>53</v>
      </c>
      <c r="F23">
        <v>2004</v>
      </c>
      <c r="H23" s="9" t="s">
        <v>123</v>
      </c>
      <c r="K23" s="6">
        <v>0.0026574074074074074</v>
      </c>
    </row>
    <row r="24" spans="2:11" ht="12.75">
      <c r="B24">
        <f t="shared" si="0"/>
        <v>3</v>
      </c>
      <c r="C24">
        <v>54</v>
      </c>
      <c r="D24" t="s">
        <v>120</v>
      </c>
      <c r="F24">
        <v>2002</v>
      </c>
      <c r="H24" t="s">
        <v>122</v>
      </c>
      <c r="K24" s="6">
        <v>0.0026608796296296294</v>
      </c>
    </row>
    <row r="25" spans="2:11" ht="12.75">
      <c r="B25">
        <f t="shared" si="0"/>
        <v>4</v>
      </c>
      <c r="C25">
        <v>58</v>
      </c>
      <c r="D25" t="s">
        <v>119</v>
      </c>
      <c r="F25">
        <v>2002</v>
      </c>
      <c r="H25" t="s">
        <v>122</v>
      </c>
      <c r="K25" s="6">
        <v>0.002741898148148148</v>
      </c>
    </row>
    <row r="26" spans="2:11" ht="12.75">
      <c r="B26">
        <f t="shared" si="0"/>
        <v>5</v>
      </c>
      <c r="C26">
        <v>32</v>
      </c>
      <c r="D26" t="s">
        <v>89</v>
      </c>
      <c r="F26">
        <v>2004</v>
      </c>
      <c r="H26" t="s">
        <v>11</v>
      </c>
      <c r="K26" s="6">
        <v>0.002832175925925926</v>
      </c>
    </row>
    <row r="27" spans="2:11" ht="12.75">
      <c r="B27">
        <f t="shared" si="0"/>
        <v>6</v>
      </c>
      <c r="C27">
        <v>37</v>
      </c>
      <c r="D27" t="s">
        <v>117</v>
      </c>
      <c r="F27">
        <v>2004</v>
      </c>
      <c r="H27" t="s">
        <v>11</v>
      </c>
      <c r="K27" s="6">
        <v>0.0028738425925925928</v>
      </c>
    </row>
    <row r="28" spans="2:11" ht="12.75">
      <c r="B28">
        <f t="shared" si="0"/>
        <v>7</v>
      </c>
      <c r="C28">
        <v>56</v>
      </c>
      <c r="D28" t="s">
        <v>118</v>
      </c>
      <c r="F28">
        <v>2003</v>
      </c>
      <c r="H28" t="s">
        <v>122</v>
      </c>
      <c r="K28" s="6">
        <v>0.0030312500000000005</v>
      </c>
    </row>
    <row r="29" spans="2:11" ht="12.75">
      <c r="B29">
        <f t="shared" si="0"/>
        <v>8</v>
      </c>
      <c r="C29">
        <v>27</v>
      </c>
      <c r="D29" t="s">
        <v>121</v>
      </c>
      <c r="F29">
        <v>2003</v>
      </c>
      <c r="H29" t="s">
        <v>92</v>
      </c>
      <c r="K29" s="6">
        <v>0.0031331018518518518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Footer>&amp;LOslavany 4.10.2008&amp;C&amp;8Oslavanský podzimní kros XXIX. ročník&amp;RTJ Oslavany oddíl atletiky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5:K24"/>
  <sheetViews>
    <sheetView showGridLines="0" zoomScalePageLayoutView="0" workbookViewId="0" topLeftCell="A1">
      <selection activeCell="K22" sqref="K22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7.7109375" style="0" customWidth="1"/>
    <col min="4" max="5" width="9.7109375" style="0" customWidth="1"/>
    <col min="7" max="7" width="3.7109375" style="0" customWidth="1"/>
    <col min="8" max="8" width="13.421875" style="0" customWidth="1"/>
    <col min="9" max="9" width="3.7109375" style="0" customWidth="1"/>
  </cols>
  <sheetData>
    <row r="5" ht="18">
      <c r="C5" s="3" t="s">
        <v>102</v>
      </c>
    </row>
    <row r="6" spans="3:5" ht="15.75">
      <c r="C6" s="1" t="s">
        <v>34</v>
      </c>
      <c r="D6" s="1"/>
      <c r="E6" s="1"/>
    </row>
    <row r="7" spans="2:3" ht="12.75">
      <c r="B7" s="2"/>
      <c r="C7" s="2"/>
    </row>
    <row r="8" ht="12.75">
      <c r="C8" s="2"/>
    </row>
    <row r="10" ht="15.75">
      <c r="C10" s="1" t="s">
        <v>103</v>
      </c>
    </row>
    <row r="13" ht="18">
      <c r="D13" s="3" t="s">
        <v>1</v>
      </c>
    </row>
    <row r="16" spans="2:11" ht="12.75">
      <c r="B16" s="2" t="s">
        <v>17</v>
      </c>
      <c r="F16" s="2" t="s">
        <v>2</v>
      </c>
      <c r="G16" s="2"/>
      <c r="H16" t="s">
        <v>116</v>
      </c>
      <c r="J16" s="2" t="s">
        <v>3</v>
      </c>
      <c r="K16" t="s">
        <v>95</v>
      </c>
    </row>
    <row r="20" spans="2:11" ht="12.75">
      <c r="B20" s="4" t="s">
        <v>5</v>
      </c>
      <c r="C20" s="5" t="s">
        <v>9</v>
      </c>
      <c r="D20" s="4" t="s">
        <v>6</v>
      </c>
      <c r="E20" s="4"/>
      <c r="F20" s="4" t="s">
        <v>2</v>
      </c>
      <c r="G20" s="4"/>
      <c r="H20" s="4" t="s">
        <v>7</v>
      </c>
      <c r="I20" s="4"/>
      <c r="J20" s="4"/>
      <c r="K20" s="4" t="s">
        <v>8</v>
      </c>
    </row>
    <row r="22" spans="2:11" ht="12.75">
      <c r="B22">
        <v>1</v>
      </c>
      <c r="C22">
        <v>53</v>
      </c>
      <c r="D22" t="s">
        <v>124</v>
      </c>
      <c r="F22">
        <v>2003</v>
      </c>
      <c r="H22" t="s">
        <v>11</v>
      </c>
      <c r="K22" s="6">
        <v>0.0025775462962962965</v>
      </c>
    </row>
    <row r="23" spans="2:11" ht="12.75">
      <c r="B23">
        <f>+B22+1</f>
        <v>2</v>
      </c>
      <c r="C23">
        <v>59</v>
      </c>
      <c r="D23" t="s">
        <v>51</v>
      </c>
      <c r="F23">
        <v>2003</v>
      </c>
      <c r="H23" t="s">
        <v>37</v>
      </c>
      <c r="K23" s="6">
        <v>0.003008101851851852</v>
      </c>
    </row>
    <row r="24" spans="2:11" ht="12.75">
      <c r="B24">
        <f>+B23+1</f>
        <v>3</v>
      </c>
      <c r="C24">
        <v>99</v>
      </c>
      <c r="D24" t="s">
        <v>52</v>
      </c>
      <c r="F24">
        <v>2004</v>
      </c>
      <c r="H24" t="s">
        <v>37</v>
      </c>
      <c r="K24" s="6">
        <v>0.003158564814814815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Footer>&amp;LOslavany 4.10.2008&amp;C&amp;8Oslavanský podzimní kros XXIX. ročník&amp;RTJ Oslavany oddíl atletiky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5:K25"/>
  <sheetViews>
    <sheetView showGridLines="0" zoomScalePageLayoutView="0" workbookViewId="0" topLeftCell="A1">
      <selection activeCell="K22" sqref="K22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7.7109375" style="0" customWidth="1"/>
    <col min="4" max="5" width="9.7109375" style="0" customWidth="1"/>
    <col min="7" max="7" width="3.7109375" style="0" customWidth="1"/>
    <col min="8" max="8" width="13.421875" style="0" customWidth="1"/>
    <col min="9" max="9" width="3.7109375" style="0" customWidth="1"/>
  </cols>
  <sheetData>
    <row r="5" ht="18">
      <c r="C5" s="3" t="s">
        <v>102</v>
      </c>
    </row>
    <row r="6" spans="3:5" ht="15.75">
      <c r="C6" s="1" t="s">
        <v>34</v>
      </c>
      <c r="D6" s="1"/>
      <c r="E6" s="1"/>
    </row>
    <row r="7" spans="2:3" ht="12.75">
      <c r="B7" s="2"/>
      <c r="C7" s="2"/>
    </row>
    <row r="8" ht="12.75">
      <c r="C8" s="2"/>
    </row>
    <row r="10" ht="15.75">
      <c r="C10" s="1" t="s">
        <v>103</v>
      </c>
    </row>
    <row r="13" ht="18">
      <c r="D13" s="3" t="s">
        <v>1</v>
      </c>
    </row>
    <row r="16" spans="2:11" ht="12.75">
      <c r="B16" s="2" t="s">
        <v>18</v>
      </c>
      <c r="F16" s="2" t="s">
        <v>2</v>
      </c>
      <c r="G16" s="2"/>
      <c r="H16" t="s">
        <v>125</v>
      </c>
      <c r="J16" s="2" t="s">
        <v>3</v>
      </c>
      <c r="K16" t="s">
        <v>95</v>
      </c>
    </row>
    <row r="20" spans="2:11" ht="12.75">
      <c r="B20" s="4" t="s">
        <v>5</v>
      </c>
      <c r="C20" s="5" t="s">
        <v>9</v>
      </c>
      <c r="D20" s="4" t="s">
        <v>6</v>
      </c>
      <c r="E20" s="4"/>
      <c r="F20" s="4" t="s">
        <v>2</v>
      </c>
      <c r="G20" s="4"/>
      <c r="H20" s="4" t="s">
        <v>7</v>
      </c>
      <c r="I20" s="4"/>
      <c r="J20" s="4"/>
      <c r="K20" s="4" t="s">
        <v>8</v>
      </c>
    </row>
    <row r="22" spans="2:11" ht="12.75">
      <c r="B22">
        <v>1</v>
      </c>
      <c r="C22">
        <v>48</v>
      </c>
      <c r="D22" t="s">
        <v>90</v>
      </c>
      <c r="F22">
        <v>2001</v>
      </c>
      <c r="H22" t="s">
        <v>92</v>
      </c>
      <c r="K22" s="6">
        <v>0.002391203703703704</v>
      </c>
    </row>
    <row r="23" spans="2:11" ht="12.75">
      <c r="B23">
        <f>+B22+1</f>
        <v>2</v>
      </c>
      <c r="C23">
        <v>50</v>
      </c>
      <c r="D23" t="s">
        <v>10</v>
      </c>
      <c r="F23">
        <v>2001</v>
      </c>
      <c r="H23" t="s">
        <v>11</v>
      </c>
      <c r="K23" s="6">
        <v>0.0024988425925925924</v>
      </c>
    </row>
    <row r="24" spans="2:11" ht="12.75">
      <c r="B24">
        <f>+B23+1</f>
        <v>3</v>
      </c>
      <c r="C24">
        <v>57</v>
      </c>
      <c r="D24" t="s">
        <v>126</v>
      </c>
      <c r="F24">
        <v>2000</v>
      </c>
      <c r="H24" t="s">
        <v>11</v>
      </c>
      <c r="K24" s="6">
        <v>0.0025011574074074072</v>
      </c>
    </row>
    <row r="25" ht="12.75">
      <c r="K25" s="6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Footer>&amp;LOslavany 7.10.2008&amp;C&amp;8Oslavanský podzimní kros XXIX. ročník&amp;RTJ Oslavany oddíl atletiky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5:K32"/>
  <sheetViews>
    <sheetView showGridLines="0" zoomScalePageLayoutView="0" workbookViewId="0" topLeftCell="A1">
      <selection activeCell="H17" sqref="H17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7.7109375" style="0" customWidth="1"/>
    <col min="4" max="5" width="9.7109375" style="0" customWidth="1"/>
    <col min="7" max="7" width="3.7109375" style="0" customWidth="1"/>
    <col min="8" max="8" width="13.421875" style="0" customWidth="1"/>
    <col min="9" max="9" width="3.7109375" style="0" customWidth="1"/>
  </cols>
  <sheetData>
    <row r="5" ht="18">
      <c r="C5" s="3" t="s">
        <v>102</v>
      </c>
    </row>
    <row r="6" spans="3:5" ht="15.75">
      <c r="C6" s="1" t="s">
        <v>34</v>
      </c>
      <c r="D6" s="1"/>
      <c r="E6" s="1"/>
    </row>
    <row r="7" spans="2:3" ht="12.75">
      <c r="B7" s="2"/>
      <c r="C7" s="2"/>
    </row>
    <row r="8" ht="12.75">
      <c r="C8" s="2"/>
    </row>
    <row r="10" ht="15.75">
      <c r="C10" s="1" t="s">
        <v>103</v>
      </c>
    </row>
    <row r="13" ht="18">
      <c r="D13" s="3" t="s">
        <v>1</v>
      </c>
    </row>
    <row r="16" spans="2:11" ht="12.75">
      <c r="B16" s="2" t="s">
        <v>19</v>
      </c>
      <c r="F16" s="2" t="s">
        <v>2</v>
      </c>
      <c r="G16" s="2"/>
      <c r="H16" t="s">
        <v>125</v>
      </c>
      <c r="J16" s="2" t="s">
        <v>3</v>
      </c>
      <c r="K16" t="s">
        <v>96</v>
      </c>
    </row>
    <row r="20" spans="2:11" ht="12.75">
      <c r="B20" s="4" t="s">
        <v>5</v>
      </c>
      <c r="C20" s="5" t="s">
        <v>9</v>
      </c>
      <c r="D20" s="4" t="s">
        <v>6</v>
      </c>
      <c r="E20" s="4"/>
      <c r="F20" s="4" t="s">
        <v>2</v>
      </c>
      <c r="G20" s="4"/>
      <c r="H20" s="4" t="s">
        <v>7</v>
      </c>
      <c r="I20" s="4"/>
      <c r="J20" s="4"/>
      <c r="K20" s="4" t="s">
        <v>8</v>
      </c>
    </row>
    <row r="22" spans="2:11" ht="12.75">
      <c r="B22">
        <v>1</v>
      </c>
      <c r="C22">
        <v>52</v>
      </c>
      <c r="D22" t="s">
        <v>94</v>
      </c>
      <c r="F22">
        <v>2001</v>
      </c>
      <c r="H22" t="s">
        <v>11</v>
      </c>
      <c r="K22" s="6">
        <v>0.0051736111111111115</v>
      </c>
    </row>
    <row r="23" spans="2:11" ht="12.75">
      <c r="B23">
        <f aca="true" t="shared" si="0" ref="B23:B30">+B22+1</f>
        <v>2</v>
      </c>
      <c r="C23">
        <v>42</v>
      </c>
      <c r="D23" t="s">
        <v>129</v>
      </c>
      <c r="F23">
        <v>2001</v>
      </c>
      <c r="H23" t="s">
        <v>130</v>
      </c>
      <c r="K23" s="6">
        <v>0.005256944444444445</v>
      </c>
    </row>
    <row r="24" spans="2:11" ht="12.75">
      <c r="B24">
        <f t="shared" si="0"/>
        <v>3</v>
      </c>
      <c r="C24">
        <v>44</v>
      </c>
      <c r="D24" t="s">
        <v>127</v>
      </c>
      <c r="F24">
        <v>2000</v>
      </c>
      <c r="H24" t="s">
        <v>11</v>
      </c>
      <c r="K24" s="6">
        <v>0.0052743055555555555</v>
      </c>
    </row>
    <row r="25" spans="2:11" ht="12.75">
      <c r="B25">
        <f t="shared" si="0"/>
        <v>4</v>
      </c>
      <c r="C25">
        <v>31</v>
      </c>
      <c r="D25" t="s">
        <v>54</v>
      </c>
      <c r="F25">
        <v>2000</v>
      </c>
      <c r="H25" t="s">
        <v>92</v>
      </c>
      <c r="K25" s="6">
        <v>0.005358796296296296</v>
      </c>
    </row>
    <row r="26" spans="2:11" ht="12.75">
      <c r="B26">
        <f t="shared" si="0"/>
        <v>5</v>
      </c>
      <c r="C26">
        <v>36</v>
      </c>
      <c r="D26" t="s">
        <v>93</v>
      </c>
      <c r="F26">
        <v>2001</v>
      </c>
      <c r="H26" t="s">
        <v>11</v>
      </c>
      <c r="K26" s="6">
        <v>0.005733796296296296</v>
      </c>
    </row>
    <row r="27" spans="2:11" ht="12.75">
      <c r="B27">
        <f t="shared" si="0"/>
        <v>6</v>
      </c>
      <c r="C27">
        <v>40</v>
      </c>
      <c r="D27" t="s">
        <v>128</v>
      </c>
      <c r="F27">
        <v>2001</v>
      </c>
      <c r="H27" t="s">
        <v>11</v>
      </c>
      <c r="K27" s="6">
        <v>0.0059178240740740745</v>
      </c>
    </row>
    <row r="28" spans="2:11" ht="12.75">
      <c r="B28">
        <f t="shared" si="0"/>
        <v>7</v>
      </c>
      <c r="K28" s="6"/>
    </row>
    <row r="29" spans="2:11" ht="12.75">
      <c r="B29">
        <f t="shared" si="0"/>
        <v>8</v>
      </c>
      <c r="K29" s="6"/>
    </row>
    <row r="30" spans="2:11" ht="12.75">
      <c r="B30">
        <f t="shared" si="0"/>
        <v>9</v>
      </c>
      <c r="K30" s="6"/>
    </row>
    <row r="31" ht="12.75">
      <c r="K31" s="6"/>
    </row>
    <row r="32" ht="12.75">
      <c r="K32" s="6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Footer>&amp;LOslavany 4.10.2008&amp;C&amp;8Oslavanský podzimní kros XXIX. ročník&amp;RTJ Oslavany oddíl atletiky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STROJÍRNA OSLAVANY, spol. s 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Zdeněk Vévoda</dc:creator>
  <cp:keywords/>
  <dc:description/>
  <cp:lastModifiedBy>Milos</cp:lastModifiedBy>
  <cp:lastPrinted>2013-10-05T09:46:09Z</cp:lastPrinted>
  <dcterms:created xsi:type="dcterms:W3CDTF">2004-10-01T15:49:30Z</dcterms:created>
  <dcterms:modified xsi:type="dcterms:W3CDTF">2013-10-06T12:02:00Z</dcterms:modified>
  <cp:category/>
  <cp:version/>
  <cp:contentType/>
  <cp:contentStatus/>
</cp:coreProperties>
</file>